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ocuments\ПИТАНИЕ\"/>
    </mc:Choice>
  </mc:AlternateContent>
  <bookViews>
    <workbookView xWindow="0" yWindow="0" windowWidth="14475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6" i="1" l="1"/>
  <c r="A236" i="1"/>
  <c r="J235" i="1"/>
  <c r="I235" i="1"/>
  <c r="H235" i="1"/>
  <c r="G235" i="1"/>
  <c r="F235" i="1"/>
  <c r="B226" i="1"/>
  <c r="A226" i="1"/>
  <c r="B222" i="1"/>
  <c r="A222" i="1"/>
  <c r="L221" i="1"/>
  <c r="J221" i="1"/>
  <c r="I221" i="1"/>
  <c r="H221" i="1"/>
  <c r="G221" i="1"/>
  <c r="F221" i="1"/>
  <c r="B213" i="1"/>
  <c r="A213" i="1"/>
  <c r="J212" i="1"/>
  <c r="I212" i="1"/>
  <c r="H212" i="1"/>
  <c r="G212" i="1"/>
  <c r="F212" i="1"/>
  <c r="B203" i="1"/>
  <c r="A203" i="1"/>
  <c r="B199" i="1"/>
  <c r="A199" i="1"/>
  <c r="L198" i="1"/>
  <c r="J198" i="1"/>
  <c r="I198" i="1"/>
  <c r="H198" i="1"/>
  <c r="G198" i="1"/>
  <c r="F198" i="1"/>
  <c r="B190" i="1"/>
  <c r="A190" i="1"/>
  <c r="J189" i="1"/>
  <c r="I189" i="1"/>
  <c r="H189" i="1"/>
  <c r="G189" i="1"/>
  <c r="F189" i="1"/>
  <c r="B180" i="1"/>
  <c r="A180" i="1"/>
  <c r="B176" i="1"/>
  <c r="A176" i="1"/>
  <c r="L175" i="1"/>
  <c r="J175" i="1"/>
  <c r="I175" i="1"/>
  <c r="H175" i="1"/>
  <c r="G175" i="1"/>
  <c r="F175" i="1"/>
  <c r="B167" i="1"/>
  <c r="A167" i="1"/>
  <c r="J166" i="1"/>
  <c r="I166" i="1"/>
  <c r="H166" i="1"/>
  <c r="G166" i="1"/>
  <c r="F166" i="1"/>
  <c r="B157" i="1"/>
  <c r="A157" i="1"/>
  <c r="B153" i="1"/>
  <c r="A153" i="1"/>
  <c r="L152" i="1"/>
  <c r="J152" i="1"/>
  <c r="I152" i="1"/>
  <c r="H152" i="1"/>
  <c r="G152" i="1"/>
  <c r="F152" i="1"/>
  <c r="B144" i="1"/>
  <c r="A144" i="1"/>
  <c r="J143" i="1"/>
  <c r="I143" i="1"/>
  <c r="H143" i="1"/>
  <c r="G143" i="1"/>
  <c r="F143" i="1"/>
  <c r="B134" i="1"/>
  <c r="A134" i="1"/>
  <c r="B130" i="1"/>
  <c r="A130" i="1"/>
  <c r="L129" i="1"/>
  <c r="J129" i="1"/>
  <c r="I129" i="1"/>
  <c r="H129" i="1"/>
  <c r="G129" i="1"/>
  <c r="F129" i="1"/>
  <c r="B121" i="1"/>
  <c r="A121" i="1"/>
  <c r="B120" i="1"/>
  <c r="A120" i="1"/>
  <c r="J119" i="1"/>
  <c r="I119" i="1"/>
  <c r="H119" i="1"/>
  <c r="G119" i="1"/>
  <c r="F119" i="1"/>
  <c r="B110" i="1"/>
  <c r="A110" i="1"/>
  <c r="B106" i="1"/>
  <c r="A106" i="1"/>
  <c r="L105" i="1"/>
  <c r="J105" i="1"/>
  <c r="I105" i="1"/>
  <c r="H105" i="1"/>
  <c r="G105" i="1"/>
  <c r="F105" i="1"/>
  <c r="B97" i="1"/>
  <c r="A97" i="1"/>
  <c r="J96" i="1"/>
  <c r="I96" i="1"/>
  <c r="H96" i="1"/>
  <c r="G96" i="1"/>
  <c r="F96" i="1"/>
  <c r="B87" i="1"/>
  <c r="A87" i="1"/>
  <c r="B83" i="1"/>
  <c r="A83" i="1"/>
  <c r="L82" i="1"/>
  <c r="J82" i="1"/>
  <c r="I82" i="1"/>
  <c r="H82" i="1"/>
  <c r="G82" i="1"/>
  <c r="F82" i="1"/>
  <c r="B74" i="1"/>
  <c r="A74" i="1"/>
  <c r="J73" i="1"/>
  <c r="I73" i="1"/>
  <c r="H73" i="1"/>
  <c r="G73" i="1"/>
  <c r="F73" i="1"/>
  <c r="B64" i="1"/>
  <c r="A64" i="1"/>
  <c r="B60" i="1"/>
  <c r="A60" i="1"/>
  <c r="L59" i="1"/>
  <c r="J59" i="1"/>
  <c r="I59" i="1"/>
  <c r="H59" i="1"/>
  <c r="G59" i="1"/>
  <c r="F59" i="1"/>
  <c r="B51" i="1"/>
  <c r="A51" i="1"/>
  <c r="J50" i="1"/>
  <c r="I50" i="1"/>
  <c r="H50" i="1"/>
  <c r="G50" i="1"/>
  <c r="F50" i="1"/>
  <c r="B41" i="1"/>
  <c r="A41" i="1"/>
  <c r="B37" i="1"/>
  <c r="A37" i="1"/>
  <c r="L36" i="1"/>
  <c r="J36" i="1"/>
  <c r="I36" i="1"/>
  <c r="H36" i="1"/>
  <c r="G36" i="1"/>
  <c r="F36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190" i="1" l="1"/>
  <c r="J190" i="1"/>
  <c r="I144" i="1"/>
  <c r="F167" i="1"/>
  <c r="J167" i="1"/>
  <c r="G236" i="1"/>
  <c r="H236" i="1"/>
  <c r="F236" i="1"/>
  <c r="J236" i="1"/>
  <c r="G213" i="1"/>
  <c r="I213" i="1"/>
  <c r="F213" i="1"/>
  <c r="J213" i="1"/>
  <c r="F190" i="1"/>
  <c r="H190" i="1"/>
  <c r="I190" i="1"/>
  <c r="G167" i="1"/>
  <c r="I167" i="1"/>
  <c r="J144" i="1"/>
  <c r="G144" i="1"/>
  <c r="H144" i="1"/>
  <c r="I121" i="1"/>
  <c r="F121" i="1"/>
  <c r="J121" i="1"/>
  <c r="G121" i="1"/>
  <c r="I120" i="1"/>
  <c r="F120" i="1"/>
  <c r="J120" i="1"/>
  <c r="H120" i="1"/>
  <c r="F97" i="1"/>
  <c r="J97" i="1"/>
  <c r="G97" i="1"/>
  <c r="I97" i="1"/>
  <c r="H213" i="1"/>
  <c r="H167" i="1"/>
  <c r="F144" i="1"/>
  <c r="H121" i="1"/>
  <c r="G120" i="1"/>
  <c r="H74" i="1"/>
  <c r="I236" i="1"/>
  <c r="H97" i="1"/>
  <c r="F74" i="1"/>
  <c r="J74" i="1"/>
  <c r="G74" i="1"/>
  <c r="I74" i="1"/>
  <c r="G51" i="1"/>
  <c r="H51" i="1"/>
  <c r="I51" i="1"/>
  <c r="J51" i="1"/>
  <c r="F51" i="1"/>
  <c r="H28" i="1"/>
  <c r="J28" i="1"/>
  <c r="G28" i="1"/>
  <c r="I28" i="1"/>
  <c r="L121" i="1" l="1"/>
  <c r="L133" i="1"/>
  <c r="L144" i="1"/>
  <c r="L97" i="1"/>
  <c r="L86" i="1"/>
  <c r="L190" i="1"/>
  <c r="L179" i="1"/>
  <c r="L156" i="1"/>
  <c r="L167" i="1"/>
  <c r="L74" i="1"/>
  <c r="L63" i="1"/>
  <c r="L225" i="1"/>
  <c r="L236" i="1"/>
  <c r="L109" i="1"/>
  <c r="L120" i="1"/>
  <c r="L73" i="1"/>
  <c r="L40" i="1"/>
  <c r="L51" i="1"/>
  <c r="L27" i="1"/>
  <c r="L202" i="1"/>
  <c r="L213" i="1"/>
  <c r="L96" i="1"/>
  <c r="L50" i="1"/>
  <c r="L28" i="1"/>
  <c r="L17" i="1"/>
  <c r="L235" i="1"/>
  <c r="L212" i="1"/>
  <c r="L119" i="1"/>
  <c r="L143" i="1"/>
  <c r="L189" i="1"/>
  <c r="L166" i="1"/>
</calcChain>
</file>

<file path=xl/sharedStrings.xml><?xml version="1.0" encoding="utf-8"?>
<sst xmlns="http://schemas.openxmlformats.org/spreadsheetml/2006/main" count="351" uniqueCount="97">
  <si>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</si>
  <si>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</si>
  <si>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</si>
  <si>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</si>
  <si>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</si>
  <si>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</si>
  <si>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</si>
  <si>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</si>
  <si>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</si>
  <si>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</si>
  <si>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</si>
  <si>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</si>
  <si>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</si>
  <si>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</si>
  <si>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</si>
  <si>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</si>
  <si>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</si>
  <si>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</si>
  <si>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</si>
  <si>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</si>
  <si>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</si>
  <si>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</si>
  <si>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</si>
  <si>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</si>
  <si>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</si>
  <si>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</si>
  <si>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</si>
  <si>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</si>
  <si>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</si>
  <si>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</si>
  <si>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</si>
  <si>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</si>
  <si>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</si>
  <si>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</si>
  <si>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</si>
  <si>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</si>
  <si>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</si>
  <si>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</si>
  <si>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</si>
  <si>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Фрикаделька мясная отварная со сметанным соусом</t>
  </si>
  <si>
    <t>Капуста тушеная</t>
  </si>
  <si>
    <t>Компот из сухофруктов</t>
  </si>
  <si>
    <t>Каша молочная рисовая вязкая</t>
  </si>
  <si>
    <t xml:space="preserve"> Чай  с натуральным молоком </t>
  </si>
  <si>
    <t>Хлеб пшеничный</t>
  </si>
  <si>
    <t>Салат из овощей на  растительном масле</t>
  </si>
  <si>
    <t>Суп овощной (крестьянский) с перловой крупой на мясном бульоне</t>
  </si>
  <si>
    <t>Котлета мясная</t>
  </si>
  <si>
    <t>Пюре картофельное</t>
  </si>
  <si>
    <t xml:space="preserve">Хлеб ржаной </t>
  </si>
  <si>
    <t>Каша манная на натуральном молоке</t>
  </si>
  <si>
    <t>Салат из свежих овощей с растительным маслом</t>
  </si>
  <si>
    <t>Суп гороховый на мясном бульоне</t>
  </si>
  <si>
    <t>Каша пшенная на натуральном молоке</t>
  </si>
  <si>
    <t>Яйцо куриное диетическое варенное вкрутую</t>
  </si>
  <si>
    <t xml:space="preserve">Щи из свежей капусты на мясном бульоне со сметаной </t>
  </si>
  <si>
    <t>Рыба тушенная со сметанным соусом</t>
  </si>
  <si>
    <t>Суп из макаронных изделий на курином бульоне</t>
  </si>
  <si>
    <t>Котлета рыбная</t>
  </si>
  <si>
    <t>Рагу из овощей</t>
  </si>
  <si>
    <t>Салат из свеклы с растительным маслом</t>
  </si>
  <si>
    <t xml:space="preserve">Рагу овощное </t>
  </si>
  <si>
    <t>Каша пшеничная на натуральном молоке</t>
  </si>
  <si>
    <t>-</t>
  </si>
  <si>
    <t>Салат из свежих овощей на  растительном масле</t>
  </si>
  <si>
    <t>Борщ на мясном бульоне со сметаной</t>
  </si>
  <si>
    <t xml:space="preserve">Фрикаделька  мясная отварная </t>
  </si>
  <si>
    <t>Каша гречневая на натуральном молоке</t>
  </si>
  <si>
    <t>Яйцо куриное диетическое, варенное в крутую</t>
  </si>
  <si>
    <t>Чай с натуральным молоком</t>
  </si>
  <si>
    <t>Щи из свежей капусты на мясном бульоне со сметаной</t>
  </si>
  <si>
    <t xml:space="preserve">Котлета мясная </t>
  </si>
  <si>
    <t>Каша пшенная на натуральном молоке жидкая</t>
  </si>
  <si>
    <t xml:space="preserve">Сыр </t>
  </si>
  <si>
    <t>Салат овощной с растительным маслом</t>
  </si>
  <si>
    <t xml:space="preserve">Гуляш из говядины с соусом </t>
  </si>
  <si>
    <t>Суп макаронный на курином бульоне</t>
  </si>
  <si>
    <t>Каша ячневая на натуральном молоке</t>
  </si>
  <si>
    <t>Суп овощной с перловой крупой на мясном бульоне</t>
  </si>
  <si>
    <t xml:space="preserve">Капуста тушеная </t>
  </si>
  <si>
    <t>Сыч И.А.</t>
  </si>
  <si>
    <t>директор</t>
  </si>
  <si>
    <t>28/39</t>
  </si>
  <si>
    <t>Чай с лимоном</t>
  </si>
  <si>
    <t>0.1</t>
  </si>
  <si>
    <t>0.01</t>
  </si>
  <si>
    <t>0.56</t>
  </si>
  <si>
    <t>Салат из свеклы с растительным маслом и морковью</t>
  </si>
  <si>
    <t>Каша молочная пшеничная</t>
  </si>
  <si>
    <t>Яйцо куриное</t>
  </si>
  <si>
    <t xml:space="preserve">Масло сливочное </t>
  </si>
  <si>
    <t xml:space="preserve">Салат из моркови </t>
  </si>
  <si>
    <t xml:space="preserve">Борщ на мясном бульоне со сметаной </t>
  </si>
  <si>
    <t>Джем</t>
  </si>
  <si>
    <t>Птица  отварная</t>
  </si>
  <si>
    <t xml:space="preserve">Каша ячневая молочная </t>
  </si>
  <si>
    <t>ГОУ РК "Специальная (коррекционная) школа-интернат №14" с. Усть-Цильма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</si>
</sst>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0" xfId="1" applyAlignment="1">
      <alignment wrapText="1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0" xfId="1"/>
    <xf numFmtId="0" fontId="11" fillId="0" borderId="2" xfId="1" applyBorder="1"/>
    <xf numFmtId="0" fontId="11" fillId="0" borderId="2" xfId="1" applyBorder="1" applyAlignment="1">
      <alignment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zoomScaleNormal="10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2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26" t="s">
        <v>96</v>
      </c>
      <c r="D1" s="127"/>
      <c r="E1" s="127"/>
      <c r="F1" s="13" t="s">
        <v>15</v>
      </c>
      <c r="G1" s="2" t="s">
        <v>16</v>
      </c>
      <c r="H1" s="128" t="s">
        <v>81</v>
      </c>
      <c r="I1" s="128"/>
      <c r="J1" s="128"/>
      <c r="K1" s="128"/>
    </row>
    <row r="2" spans="1:12" ht="18" x14ac:dyDescent="0.2">
      <c r="A2" s="34" t="s">
        <v>5</v>
      </c>
      <c r="C2" s="2"/>
      <c r="G2" s="2" t="s">
        <v>17</v>
      </c>
      <c r="H2" s="128" t="s">
        <v>80</v>
      </c>
      <c r="I2" s="128"/>
      <c r="J2" s="128"/>
      <c r="K2" s="128"/>
    </row>
    <row r="3" spans="1:12" ht="17.25" customHeight="1" x14ac:dyDescent="0.2">
      <c r="A3" s="4" t="s">
        <v>7</v>
      </c>
      <c r="C3" s="2"/>
      <c r="D3" s="3"/>
      <c r="E3" s="37" t="s">
        <v>8</v>
      </c>
      <c r="G3" s="2" t="s">
        <v>18</v>
      </c>
      <c r="H3" s="46">
        <v>14</v>
      </c>
      <c r="I3" s="46">
        <v>2</v>
      </c>
      <c r="J3" s="47">
        <v>2025</v>
      </c>
      <c r="K3" s="1"/>
    </row>
    <row r="4" spans="1:12" x14ac:dyDescent="0.2">
      <c r="C4" s="2"/>
      <c r="D4" s="4"/>
      <c r="H4" s="48" t="s">
        <v>36</v>
      </c>
      <c r="I4" s="48" t="s">
        <v>37</v>
      </c>
      <c r="J4" s="48" t="s">
        <v>38</v>
      </c>
    </row>
    <row r="5" spans="1:12" ht="33.75" x14ac:dyDescent="0.2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35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38" t="s">
        <v>88</v>
      </c>
      <c r="F6" s="39">
        <v>205</v>
      </c>
      <c r="G6" s="39">
        <v>7.2</v>
      </c>
      <c r="H6" s="39">
        <v>7.9</v>
      </c>
      <c r="I6" s="39">
        <v>34.4</v>
      </c>
      <c r="J6" s="39">
        <v>238</v>
      </c>
      <c r="K6" s="40">
        <v>99</v>
      </c>
      <c r="L6" s="39"/>
    </row>
    <row r="7" spans="1:12" ht="15" x14ac:dyDescent="0.25">
      <c r="A7" s="24"/>
      <c r="B7" s="16"/>
      <c r="C7" s="11"/>
      <c r="D7" s="6"/>
      <c r="E7" s="41" t="s">
        <v>89</v>
      </c>
      <c r="F7" s="42">
        <v>40</v>
      </c>
      <c r="G7" s="42">
        <v>2</v>
      </c>
      <c r="H7" s="42">
        <v>1.8</v>
      </c>
      <c r="I7" s="42">
        <v>0.1</v>
      </c>
      <c r="J7" s="42">
        <v>25.1</v>
      </c>
      <c r="K7" s="43"/>
      <c r="L7" s="42"/>
    </row>
    <row r="8" spans="1:12" ht="15" x14ac:dyDescent="0.25">
      <c r="A8" s="24"/>
      <c r="B8" s="16"/>
      <c r="C8" s="11"/>
      <c r="D8" s="7" t="s">
        <v>21</v>
      </c>
      <c r="E8" s="41" t="s">
        <v>83</v>
      </c>
      <c r="F8" s="42">
        <v>200</v>
      </c>
      <c r="G8" s="42">
        <v>0.1</v>
      </c>
      <c r="H8" s="42">
        <v>0</v>
      </c>
      <c r="I8" s="42">
        <v>12</v>
      </c>
      <c r="J8" s="42">
        <v>48.6</v>
      </c>
      <c r="K8" s="43">
        <v>271</v>
      </c>
      <c r="L8" s="42"/>
    </row>
    <row r="9" spans="1:12" ht="15" x14ac:dyDescent="0.25">
      <c r="A9" s="24"/>
      <c r="B9" s="16"/>
      <c r="C9" s="11"/>
      <c r="D9" s="7" t="s">
        <v>22</v>
      </c>
      <c r="E9" s="41" t="s">
        <v>44</v>
      </c>
      <c r="F9" s="42">
        <v>100</v>
      </c>
      <c r="G9" s="42">
        <v>3.7</v>
      </c>
      <c r="H9" s="42">
        <v>1.4</v>
      </c>
      <c r="I9" s="42">
        <v>25.7</v>
      </c>
      <c r="J9" s="42">
        <v>125</v>
      </c>
      <c r="K9" s="43"/>
      <c r="L9" s="42"/>
    </row>
    <row r="10" spans="1:12" ht="15" x14ac:dyDescent="0.25">
      <c r="A10" s="24"/>
      <c r="B10" s="16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4"/>
      <c r="B11" s="16"/>
      <c r="C11" s="11"/>
      <c r="D11" s="6"/>
      <c r="E11" s="41" t="s">
        <v>90</v>
      </c>
      <c r="F11" s="42">
        <v>20</v>
      </c>
      <c r="G11" s="42">
        <v>0.1</v>
      </c>
      <c r="H11" s="42">
        <v>16.5</v>
      </c>
      <c r="I11" s="42">
        <v>0.18</v>
      </c>
      <c r="J11" s="42"/>
      <c r="K11" s="43"/>
      <c r="L11" s="42"/>
    </row>
    <row r="12" spans="1:12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565</v>
      </c>
      <c r="G13" s="20">
        <f t="shared" ref="G13:J13" si="0">SUM(G6:G12)</f>
        <v>13.1</v>
      </c>
      <c r="H13" s="20">
        <f t="shared" si="0"/>
        <v>27.6</v>
      </c>
      <c r="I13" s="20">
        <f t="shared" si="0"/>
        <v>72.38000000000001</v>
      </c>
      <c r="J13" s="20">
        <f t="shared" si="0"/>
        <v>436.70000000000005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24</v>
      </c>
      <c r="D14" s="12" t="s">
        <v>23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6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4"/>
      <c r="B16" s="16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5"/>
      <c r="B17" s="18"/>
      <c r="C17" s="8"/>
      <c r="D17" s="19" t="s">
        <v>33</v>
      </c>
      <c r="E17" s="9"/>
      <c r="F17" s="20">
        <f>SUM(F14:F16)</f>
        <v>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25</v>
      </c>
      <c r="D18" s="7" t="s">
        <v>26</v>
      </c>
      <c r="E18" s="41" t="s">
        <v>91</v>
      </c>
      <c r="F18" s="42">
        <v>100</v>
      </c>
      <c r="G18" s="42">
        <v>1.1000000000000001</v>
      </c>
      <c r="H18" s="42">
        <v>10</v>
      </c>
      <c r="I18" s="42">
        <v>10.3</v>
      </c>
      <c r="J18" s="42">
        <v>136.80000000000001</v>
      </c>
      <c r="K18" s="43">
        <v>9</v>
      </c>
      <c r="L18" s="42"/>
    </row>
    <row r="19" spans="1:12" ht="25.5" x14ac:dyDescent="0.25">
      <c r="A19" s="24"/>
      <c r="B19" s="16"/>
      <c r="C19" s="11"/>
      <c r="D19" s="7" t="s">
        <v>27</v>
      </c>
      <c r="E19" s="41" t="s">
        <v>92</v>
      </c>
      <c r="F19" s="42">
        <v>250</v>
      </c>
      <c r="G19" s="42">
        <v>1.9</v>
      </c>
      <c r="H19" s="42">
        <v>6.7</v>
      </c>
      <c r="I19" s="42">
        <v>10.8</v>
      </c>
      <c r="J19" s="42">
        <v>111.1</v>
      </c>
      <c r="K19" s="43">
        <v>27</v>
      </c>
      <c r="L19" s="42"/>
    </row>
    <row r="20" spans="1:12" ht="30" x14ac:dyDescent="0.25">
      <c r="A20" s="24"/>
      <c r="B20" s="16"/>
      <c r="C20" s="11"/>
      <c r="D20" s="7" t="s">
        <v>28</v>
      </c>
      <c r="E20" s="50" t="s">
        <v>39</v>
      </c>
      <c r="F20" s="49">
        <v>120</v>
      </c>
      <c r="G20" s="49">
        <v>6.7</v>
      </c>
      <c r="H20" s="49">
        <v>6.2</v>
      </c>
      <c r="I20" s="49">
        <v>3.3</v>
      </c>
      <c r="J20" s="49">
        <v>96.1</v>
      </c>
      <c r="K20" s="43">
        <v>183</v>
      </c>
      <c r="L20" s="42"/>
    </row>
    <row r="21" spans="1:12" ht="15" x14ac:dyDescent="0.25">
      <c r="A21" s="24"/>
      <c r="B21" s="16"/>
      <c r="C21" s="11"/>
      <c r="D21" s="7" t="s">
        <v>29</v>
      </c>
      <c r="E21" s="51" t="s">
        <v>40</v>
      </c>
      <c r="F21" s="51">
        <v>200</v>
      </c>
      <c r="G21" s="51">
        <v>5.2</v>
      </c>
      <c r="H21" s="51">
        <v>6.4</v>
      </c>
      <c r="I21" s="51">
        <v>26.8</v>
      </c>
      <c r="J21" s="51">
        <v>141.5</v>
      </c>
      <c r="K21" s="43">
        <v>210</v>
      </c>
      <c r="L21" s="42"/>
    </row>
    <row r="22" spans="1:12" ht="15" x14ac:dyDescent="0.25">
      <c r="A22" s="24"/>
      <c r="B22" s="16"/>
      <c r="C22" s="11"/>
      <c r="D22" s="7" t="s">
        <v>30</v>
      </c>
      <c r="E22" s="52" t="s">
        <v>41</v>
      </c>
      <c r="F22" s="52">
        <v>200</v>
      </c>
      <c r="G22" s="52">
        <v>0.6</v>
      </c>
      <c r="H22" s="52"/>
      <c r="I22" s="52">
        <v>27.9</v>
      </c>
      <c r="J22" s="52">
        <v>113.8</v>
      </c>
      <c r="K22" s="43">
        <v>255</v>
      </c>
      <c r="L22" s="42"/>
    </row>
    <row r="23" spans="1:12" ht="15" x14ac:dyDescent="0.25">
      <c r="A23" s="24"/>
      <c r="B23" s="16"/>
      <c r="C23" s="11"/>
      <c r="D23" s="7" t="s">
        <v>31</v>
      </c>
      <c r="E23" s="41" t="s">
        <v>44</v>
      </c>
      <c r="F23" s="53">
        <v>50</v>
      </c>
      <c r="G23" s="53">
        <v>3.7</v>
      </c>
      <c r="H23" s="53">
        <v>1.4</v>
      </c>
      <c r="I23" s="53">
        <v>25.7</v>
      </c>
      <c r="J23" s="53">
        <v>125</v>
      </c>
      <c r="K23" s="43"/>
      <c r="L23" s="42"/>
    </row>
    <row r="24" spans="1:12" ht="15" x14ac:dyDescent="0.25">
      <c r="A24" s="24"/>
      <c r="B24" s="16"/>
      <c r="C24" s="11"/>
      <c r="D24" s="7" t="s">
        <v>32</v>
      </c>
      <c r="E24" s="122" t="s">
        <v>49</v>
      </c>
      <c r="F24" s="53">
        <v>100</v>
      </c>
      <c r="G24" s="53">
        <v>4.4800000000000004</v>
      </c>
      <c r="H24" s="53">
        <v>0.9</v>
      </c>
      <c r="I24" s="53">
        <v>34.64</v>
      </c>
      <c r="J24" s="53">
        <v>159.19999999999999</v>
      </c>
      <c r="K24" s="43"/>
      <c r="L24" s="42"/>
    </row>
    <row r="25" spans="1:12" ht="15" x14ac:dyDescent="0.25">
      <c r="A25" s="24"/>
      <c r="B25" s="16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4"/>
      <c r="B26" s="16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5"/>
      <c r="B27" s="18"/>
      <c r="C27" s="8"/>
      <c r="D27" s="19" t="s">
        <v>33</v>
      </c>
      <c r="E27" s="9"/>
      <c r="F27" s="20">
        <f>SUM(F18:F26)</f>
        <v>1020</v>
      </c>
      <c r="G27" s="20">
        <f t="shared" ref="G27:J27" si="3">SUM(G18:G26)</f>
        <v>23.68</v>
      </c>
      <c r="H27" s="20">
        <f t="shared" si="3"/>
        <v>31.599999999999994</v>
      </c>
      <c r="I27" s="20">
        <f t="shared" si="3"/>
        <v>139.44</v>
      </c>
      <c r="J27" s="20">
        <f t="shared" si="3"/>
        <v>883.5</v>
      </c>
      <c r="K27" s="26"/>
      <c r="L27" s="20">
        <f ca="1">SUM(L24:L27)</f>
        <v>0</v>
      </c>
    </row>
    <row r="28" spans="1:12" ht="15.75" thickBot="1" x14ac:dyDescent="0.25">
      <c r="A28" s="28">
        <f>A6</f>
        <v>1</v>
      </c>
      <c r="B28" s="29">
        <f>B6</f>
        <v>1</v>
      </c>
      <c r="C28" s="124" t="s">
        <v>4</v>
      </c>
      <c r="D28" s="125"/>
      <c r="E28" s="30"/>
      <c r="F28" s="31">
        <v>2875</v>
      </c>
      <c r="G28" s="31" t="e">
        <f>G13+G17+G27+#REF!+#REF!+#REF!</f>
        <v>#REF!</v>
      </c>
      <c r="H28" s="31" t="e">
        <f>H13+H17+H27+#REF!+#REF!+#REF!</f>
        <v>#REF!</v>
      </c>
      <c r="I28" s="31" t="e">
        <f>I13+I17+I27+#REF!+#REF!+#REF!</f>
        <v>#REF!</v>
      </c>
      <c r="J28" s="31" t="e">
        <f>J13+J17+J27+#REF!+#REF!+#REF!</f>
        <v>#REF!</v>
      </c>
      <c r="K28" s="32"/>
      <c r="L28" s="31">
        <f ca="1">L13+L17+L27+#REF!+#REF!+#REF!</f>
        <v>0</v>
      </c>
    </row>
    <row r="29" spans="1:12" ht="15" x14ac:dyDescent="0.25">
      <c r="A29" s="15">
        <v>1</v>
      </c>
      <c r="B29" s="16">
        <v>2</v>
      </c>
      <c r="C29" s="23" t="s">
        <v>19</v>
      </c>
      <c r="D29" s="5" t="s">
        <v>20</v>
      </c>
      <c r="E29" s="54" t="s">
        <v>42</v>
      </c>
      <c r="F29" s="55">
        <v>205</v>
      </c>
      <c r="G29" s="55">
        <v>5</v>
      </c>
      <c r="H29" s="55">
        <v>6.5</v>
      </c>
      <c r="I29" s="55">
        <v>31.8</v>
      </c>
      <c r="J29" s="55">
        <v>205</v>
      </c>
      <c r="K29" s="40">
        <v>105</v>
      </c>
      <c r="L29" s="39"/>
    </row>
    <row r="30" spans="1:12" ht="15" x14ac:dyDescent="0.25">
      <c r="A30" s="15"/>
      <c r="B30" s="16"/>
      <c r="C30" s="11"/>
      <c r="D30" s="6"/>
      <c r="E30" s="54" t="s">
        <v>73</v>
      </c>
      <c r="F30" s="55">
        <v>20</v>
      </c>
      <c r="G30" s="55">
        <v>4.7</v>
      </c>
      <c r="H30" s="55">
        <v>6</v>
      </c>
      <c r="I30" s="55"/>
      <c r="J30" s="55">
        <v>74.2</v>
      </c>
      <c r="K30" s="43"/>
      <c r="L30" s="42"/>
    </row>
    <row r="31" spans="1:12" ht="15" x14ac:dyDescent="0.25">
      <c r="A31" s="15"/>
      <c r="B31" s="16"/>
      <c r="C31" s="11"/>
      <c r="D31" s="7"/>
      <c r="E31" s="54" t="s">
        <v>90</v>
      </c>
      <c r="F31" s="55">
        <v>20</v>
      </c>
      <c r="G31" s="55">
        <v>0.1</v>
      </c>
      <c r="H31" s="55">
        <v>16.5</v>
      </c>
      <c r="I31" s="55">
        <v>0.18</v>
      </c>
      <c r="J31" s="55">
        <v>149.6</v>
      </c>
      <c r="K31" s="43"/>
      <c r="L31" s="42"/>
    </row>
    <row r="32" spans="1:12" ht="15" x14ac:dyDescent="0.25">
      <c r="A32" s="15"/>
      <c r="B32" s="16"/>
      <c r="C32" s="11"/>
      <c r="D32" s="7" t="s">
        <v>21</v>
      </c>
      <c r="E32" s="54" t="s">
        <v>43</v>
      </c>
      <c r="F32" s="55">
        <v>200</v>
      </c>
      <c r="G32" s="55">
        <v>1.4</v>
      </c>
      <c r="H32" s="55">
        <v>1.6</v>
      </c>
      <c r="I32" s="55">
        <v>17.34</v>
      </c>
      <c r="J32" s="55">
        <v>89.3</v>
      </c>
      <c r="K32" s="43">
        <v>267</v>
      </c>
      <c r="L32" s="42"/>
    </row>
    <row r="33" spans="1:12" ht="15" x14ac:dyDescent="0.25">
      <c r="A33" s="15"/>
      <c r="B33" s="16"/>
      <c r="C33" s="11"/>
      <c r="D33" s="7" t="s">
        <v>22</v>
      </c>
      <c r="E33" s="54" t="s">
        <v>44</v>
      </c>
      <c r="F33" s="55">
        <v>100</v>
      </c>
      <c r="G33" s="55">
        <v>3.7</v>
      </c>
      <c r="H33" s="55">
        <v>1.4</v>
      </c>
      <c r="I33" s="55">
        <v>25.7</v>
      </c>
      <c r="J33" s="55">
        <v>125</v>
      </c>
      <c r="K33" s="43"/>
      <c r="L33" s="42"/>
    </row>
    <row r="34" spans="1:12" ht="15" x14ac:dyDescent="0.25">
      <c r="A34" s="15"/>
      <c r="B34" s="16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5"/>
      <c r="B35" s="16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7"/>
      <c r="B36" s="18"/>
      <c r="C36" s="8"/>
      <c r="D36" s="19" t="s">
        <v>33</v>
      </c>
      <c r="E36" s="9"/>
      <c r="F36" s="20">
        <f>SUM(F29:F35)</f>
        <v>545</v>
      </c>
      <c r="G36" s="20">
        <f t="shared" ref="G36" si="4">SUM(G29:G35)</f>
        <v>14.899999999999999</v>
      </c>
      <c r="H36" s="20">
        <f t="shared" ref="H36" si="5">SUM(H29:H35)</f>
        <v>32</v>
      </c>
      <c r="I36" s="20">
        <f t="shared" ref="I36" si="6">SUM(I29:I35)</f>
        <v>75.02</v>
      </c>
      <c r="J36" s="20">
        <f t="shared" ref="J36" si="7">SUM(J29:J35)</f>
        <v>643.09999999999991</v>
      </c>
      <c r="K36" s="26"/>
      <c r="L36" s="20">
        <f t="shared" ref="L36:L59" si="8">SUM(L29:L35)</f>
        <v>0</v>
      </c>
    </row>
    <row r="37" spans="1:12" ht="15" x14ac:dyDescent="0.25">
      <c r="A37" s="14">
        <f>A29</f>
        <v>1</v>
      </c>
      <c r="B37" s="14">
        <f>B29</f>
        <v>2</v>
      </c>
      <c r="C37" s="10" t="s">
        <v>24</v>
      </c>
      <c r="D37" s="12" t="s">
        <v>23</v>
      </c>
      <c r="E37" s="56"/>
      <c r="F37" s="56"/>
      <c r="G37" s="56"/>
      <c r="H37" s="56"/>
      <c r="I37" s="56"/>
      <c r="J37" s="56"/>
      <c r="K37" s="43"/>
      <c r="L37" s="42"/>
    </row>
    <row r="38" spans="1:12" ht="15" x14ac:dyDescent="0.25">
      <c r="A38" s="15"/>
      <c r="B38" s="16"/>
      <c r="C38" s="11"/>
      <c r="D38" s="6"/>
      <c r="E38" s="56"/>
      <c r="F38" s="56"/>
      <c r="G38" s="56"/>
      <c r="H38" s="56"/>
      <c r="I38" s="56"/>
      <c r="J38" s="56"/>
      <c r="K38" s="43"/>
      <c r="L38" s="42"/>
    </row>
    <row r="39" spans="1:12" ht="15" x14ac:dyDescent="0.25">
      <c r="A39" s="15"/>
      <c r="B39" s="16"/>
      <c r="C39" s="11"/>
      <c r="D39" s="6"/>
      <c r="E39" s="56"/>
      <c r="F39" s="56"/>
      <c r="G39" s="56"/>
      <c r="H39" s="56"/>
      <c r="I39" s="56"/>
      <c r="J39" s="56"/>
      <c r="K39" s="43"/>
      <c r="L39" s="42"/>
    </row>
    <row r="40" spans="1:12" ht="15" x14ac:dyDescent="0.25">
      <c r="A40" s="17"/>
      <c r="B40" s="18"/>
      <c r="C40" s="8"/>
      <c r="D40" s="19" t="s">
        <v>33</v>
      </c>
      <c r="E40" s="9"/>
      <c r="F40" s="20"/>
      <c r="G40" s="20"/>
      <c r="H40" s="20"/>
      <c r="I40" s="20"/>
      <c r="J40" s="20"/>
      <c r="K40" s="26"/>
      <c r="L40" s="20">
        <f t="shared" ref="L40" ca="1" si="9">SUM(L37:L45)</f>
        <v>0</v>
      </c>
    </row>
    <row r="41" spans="1:12" ht="30" x14ac:dyDescent="0.25">
      <c r="A41" s="14">
        <f>A29</f>
        <v>1</v>
      </c>
      <c r="B41" s="14">
        <f>B29</f>
        <v>2</v>
      </c>
      <c r="C41" s="10" t="s">
        <v>25</v>
      </c>
      <c r="D41" s="7" t="s">
        <v>26</v>
      </c>
      <c r="E41" s="58" t="s">
        <v>45</v>
      </c>
      <c r="F41" s="59">
        <v>100</v>
      </c>
      <c r="G41" s="59">
        <v>1</v>
      </c>
      <c r="H41" s="59">
        <v>10.6</v>
      </c>
      <c r="I41" s="59">
        <v>4.5999999999999996</v>
      </c>
      <c r="J41" s="59">
        <v>113.9</v>
      </c>
      <c r="K41" s="43">
        <v>9</v>
      </c>
      <c r="L41" s="42"/>
    </row>
    <row r="42" spans="1:12" ht="45" x14ac:dyDescent="0.25">
      <c r="A42" s="15"/>
      <c r="B42" s="16"/>
      <c r="C42" s="11"/>
      <c r="D42" s="7" t="s">
        <v>27</v>
      </c>
      <c r="E42" s="58" t="s">
        <v>46</v>
      </c>
      <c r="F42" s="59">
        <v>250</v>
      </c>
      <c r="G42" s="59">
        <v>2.2999999999999998</v>
      </c>
      <c r="H42" s="59">
        <v>7.7</v>
      </c>
      <c r="I42" s="59">
        <v>15.4</v>
      </c>
      <c r="J42" s="59">
        <v>140.6</v>
      </c>
      <c r="K42" s="43">
        <v>43</v>
      </c>
      <c r="L42" s="42"/>
    </row>
    <row r="43" spans="1:12" ht="15" x14ac:dyDescent="0.25">
      <c r="A43" s="15"/>
      <c r="B43" s="16"/>
      <c r="C43" s="11"/>
      <c r="D43" s="7" t="s">
        <v>28</v>
      </c>
      <c r="E43" s="57" t="s">
        <v>47</v>
      </c>
      <c r="F43" s="59">
        <v>90</v>
      </c>
      <c r="G43" s="59">
        <v>6.7</v>
      </c>
      <c r="H43" s="59">
        <v>7.3</v>
      </c>
      <c r="I43" s="59">
        <v>3.6</v>
      </c>
      <c r="J43" s="59">
        <v>110.5</v>
      </c>
      <c r="K43" s="43">
        <v>171</v>
      </c>
      <c r="L43" s="42"/>
    </row>
    <row r="44" spans="1:12" ht="15" x14ac:dyDescent="0.25">
      <c r="A44" s="15"/>
      <c r="B44" s="16"/>
      <c r="C44" s="11"/>
      <c r="D44" s="7" t="s">
        <v>29</v>
      </c>
      <c r="E44" s="57" t="s">
        <v>48</v>
      </c>
      <c r="F44" s="59">
        <v>230</v>
      </c>
      <c r="G44" s="59">
        <v>4.3</v>
      </c>
      <c r="H44" s="59">
        <v>8.1</v>
      </c>
      <c r="I44" s="59">
        <v>31.1</v>
      </c>
      <c r="J44" s="59">
        <v>213.9</v>
      </c>
      <c r="K44" s="43">
        <v>216</v>
      </c>
      <c r="L44" s="42"/>
    </row>
    <row r="45" spans="1:12" ht="15" x14ac:dyDescent="0.25">
      <c r="A45" s="15"/>
      <c r="B45" s="16"/>
      <c r="C45" s="11"/>
      <c r="D45" s="7" t="s">
        <v>30</v>
      </c>
      <c r="E45" s="57" t="s">
        <v>41</v>
      </c>
      <c r="F45" s="59">
        <v>200</v>
      </c>
      <c r="G45" s="59">
        <v>0.2</v>
      </c>
      <c r="H45" s="59"/>
      <c r="I45" s="59">
        <v>14.9</v>
      </c>
      <c r="J45" s="59">
        <v>60.6</v>
      </c>
      <c r="K45" s="43">
        <v>254</v>
      </c>
      <c r="L45" s="42"/>
    </row>
    <row r="46" spans="1:12" ht="15" x14ac:dyDescent="0.25">
      <c r="A46" s="15"/>
      <c r="B46" s="16"/>
      <c r="C46" s="11"/>
      <c r="D46" s="7" t="s">
        <v>31</v>
      </c>
      <c r="E46" s="57" t="s">
        <v>44</v>
      </c>
      <c r="F46" s="59">
        <v>50</v>
      </c>
      <c r="G46" s="59">
        <v>3.7</v>
      </c>
      <c r="H46" s="59">
        <v>1.4</v>
      </c>
      <c r="I46" s="59">
        <v>25.7</v>
      </c>
      <c r="J46" s="59">
        <v>125</v>
      </c>
      <c r="K46" s="43"/>
      <c r="L46" s="42"/>
    </row>
    <row r="47" spans="1:12" ht="15" x14ac:dyDescent="0.25">
      <c r="A47" s="15"/>
      <c r="B47" s="16"/>
      <c r="C47" s="11"/>
      <c r="D47" s="7" t="s">
        <v>32</v>
      </c>
      <c r="E47" s="57" t="s">
        <v>49</v>
      </c>
      <c r="F47" s="59">
        <v>100</v>
      </c>
      <c r="G47" s="59">
        <v>4.5</v>
      </c>
      <c r="H47" s="59">
        <v>0.9</v>
      </c>
      <c r="I47" s="59">
        <v>34.6</v>
      </c>
      <c r="J47" s="59">
        <v>159.19999999999999</v>
      </c>
      <c r="K47" s="43"/>
      <c r="L47" s="42"/>
    </row>
    <row r="48" spans="1:12" ht="15" x14ac:dyDescent="0.25">
      <c r="A48" s="15"/>
      <c r="B48" s="16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5"/>
      <c r="B49" s="16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7"/>
      <c r="B50" s="18"/>
      <c r="C50" s="8"/>
      <c r="D50" s="19" t="s">
        <v>33</v>
      </c>
      <c r="E50" s="9"/>
      <c r="F50" s="20">
        <f>SUM(F41:F49)</f>
        <v>1020</v>
      </c>
      <c r="G50" s="20">
        <f t="shared" ref="G50" si="10">SUM(G41:G49)</f>
        <v>22.7</v>
      </c>
      <c r="H50" s="20">
        <f t="shared" ref="H50" si="11">SUM(H41:H49)</f>
        <v>36</v>
      </c>
      <c r="I50" s="20">
        <f t="shared" ref="I50" si="12">SUM(I41:I49)</f>
        <v>129.9</v>
      </c>
      <c r="J50" s="20">
        <f t="shared" ref="J50" si="13">SUM(J41:J49)</f>
        <v>923.7</v>
      </c>
      <c r="K50" s="26"/>
      <c r="L50" s="20">
        <f ca="1">SUM(L47:L50)</f>
        <v>0</v>
      </c>
    </row>
    <row r="51" spans="1:12" ht="15.75" customHeight="1" thickBot="1" x14ac:dyDescent="0.25">
      <c r="A51" s="33">
        <f>A29</f>
        <v>1</v>
      </c>
      <c r="B51" s="33">
        <f>B29</f>
        <v>2</v>
      </c>
      <c r="C51" s="124" t="s">
        <v>4</v>
      </c>
      <c r="D51" s="125"/>
      <c r="E51" s="30"/>
      <c r="F51" s="31" t="e">
        <f>F36+F40+F50+#REF!+#REF!+#REF!</f>
        <v>#REF!</v>
      </c>
      <c r="G51" s="31" t="e">
        <f>G36+G40+G50+#REF!+#REF!+#REF!</f>
        <v>#REF!</v>
      </c>
      <c r="H51" s="31" t="e">
        <f>H36+H40+H50+#REF!+#REF!+#REF!</f>
        <v>#REF!</v>
      </c>
      <c r="I51" s="31" t="e">
        <f>I36+I40+I50+#REF!+#REF!+#REF!</f>
        <v>#REF!</v>
      </c>
      <c r="J51" s="31" t="e">
        <f>J36+J40+J50+#REF!+#REF!+#REF!</f>
        <v>#REF!</v>
      </c>
      <c r="K51" s="32"/>
      <c r="L51" s="31">
        <f ca="1">L36+L40+L50+#REF!+#REF!+#REF!</f>
        <v>0</v>
      </c>
    </row>
    <row r="52" spans="1:12" ht="15" x14ac:dyDescent="0.25">
      <c r="A52" s="21">
        <v>1</v>
      </c>
      <c r="B52" s="22">
        <v>3</v>
      </c>
      <c r="C52" s="23" t="s">
        <v>19</v>
      </c>
      <c r="D52" s="5" t="s">
        <v>20</v>
      </c>
      <c r="E52" s="67" t="s">
        <v>50</v>
      </c>
      <c r="F52" s="68">
        <v>205</v>
      </c>
      <c r="G52" s="68">
        <v>6</v>
      </c>
      <c r="H52" s="68">
        <v>7.9</v>
      </c>
      <c r="I52" s="68">
        <v>30.3</v>
      </c>
      <c r="J52" s="68">
        <v>216.5</v>
      </c>
      <c r="K52" s="40">
        <v>98</v>
      </c>
      <c r="L52" s="39"/>
    </row>
    <row r="53" spans="1:12" ht="15" x14ac:dyDescent="0.25">
      <c r="A53" s="24"/>
      <c r="B53" s="16"/>
      <c r="C53" s="11"/>
      <c r="D53" s="6"/>
      <c r="E53" s="67"/>
      <c r="F53" s="68"/>
      <c r="G53" s="68"/>
      <c r="H53" s="68"/>
      <c r="I53" s="68"/>
      <c r="J53" s="68"/>
      <c r="K53" s="43"/>
      <c r="L53" s="42"/>
    </row>
    <row r="54" spans="1:12" ht="15" x14ac:dyDescent="0.25">
      <c r="A54" s="24"/>
      <c r="B54" s="16"/>
      <c r="C54" s="11"/>
      <c r="D54" s="7" t="s">
        <v>21</v>
      </c>
      <c r="E54" s="69" t="s">
        <v>83</v>
      </c>
      <c r="F54" s="69">
        <v>200</v>
      </c>
      <c r="G54" s="69">
        <v>0.1</v>
      </c>
      <c r="H54" s="69"/>
      <c r="I54" s="69">
        <v>12</v>
      </c>
      <c r="J54" s="69">
        <v>48.6</v>
      </c>
      <c r="K54" s="43">
        <v>271</v>
      </c>
      <c r="L54" s="42"/>
    </row>
    <row r="55" spans="1:12" ht="15" x14ac:dyDescent="0.25">
      <c r="A55" s="24"/>
      <c r="B55" s="16"/>
      <c r="C55" s="11"/>
      <c r="D55" s="7" t="s">
        <v>22</v>
      </c>
      <c r="E55" s="69" t="s">
        <v>44</v>
      </c>
      <c r="F55" s="69">
        <v>100</v>
      </c>
      <c r="G55" s="69">
        <v>3.7</v>
      </c>
      <c r="H55" s="69">
        <v>1.4</v>
      </c>
      <c r="I55" s="69">
        <v>25.7</v>
      </c>
      <c r="J55" s="69">
        <v>125</v>
      </c>
      <c r="K55" s="43"/>
      <c r="L55" s="42"/>
    </row>
    <row r="56" spans="1:12" ht="15" x14ac:dyDescent="0.25">
      <c r="A56" s="24"/>
      <c r="B56" s="16"/>
      <c r="C56" s="11"/>
      <c r="D56" s="7" t="s">
        <v>23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4"/>
      <c r="B57" s="16"/>
      <c r="C57" s="11"/>
      <c r="D57" s="6"/>
      <c r="E57" s="70" t="s">
        <v>90</v>
      </c>
      <c r="F57" s="70">
        <v>20</v>
      </c>
      <c r="G57" s="70">
        <v>0.1</v>
      </c>
      <c r="H57" s="70">
        <v>16.5</v>
      </c>
      <c r="I57" s="70">
        <v>0.2</v>
      </c>
      <c r="J57" s="70">
        <v>149.6</v>
      </c>
      <c r="K57" s="43"/>
      <c r="L57" s="42"/>
    </row>
    <row r="58" spans="1:12" ht="15" x14ac:dyDescent="0.25">
      <c r="A58" s="24"/>
      <c r="B58" s="16"/>
      <c r="C58" s="11"/>
      <c r="D58" s="6"/>
      <c r="E58" s="41" t="s">
        <v>93</v>
      </c>
      <c r="F58" s="42">
        <v>20</v>
      </c>
      <c r="G58" s="42" t="s">
        <v>84</v>
      </c>
      <c r="H58" s="42" t="s">
        <v>85</v>
      </c>
      <c r="I58" s="42">
        <v>13.77</v>
      </c>
      <c r="J58" s="42">
        <v>55</v>
      </c>
      <c r="K58" s="43"/>
      <c r="L58" s="42"/>
    </row>
    <row r="59" spans="1:12" ht="15" x14ac:dyDescent="0.25">
      <c r="A59" s="25"/>
      <c r="B59" s="18"/>
      <c r="C59" s="8"/>
      <c r="D59" s="19" t="s">
        <v>33</v>
      </c>
      <c r="E59" s="9"/>
      <c r="F59" s="20">
        <f>SUM(F52:F58)</f>
        <v>545</v>
      </c>
      <c r="G59" s="20">
        <f t="shared" ref="G59" si="14">SUM(G52:G58)</f>
        <v>9.9</v>
      </c>
      <c r="H59" s="20">
        <f t="shared" ref="H59" si="15">SUM(H52:H58)</f>
        <v>25.8</v>
      </c>
      <c r="I59" s="20">
        <f t="shared" ref="I59" si="16">SUM(I52:I58)</f>
        <v>81.97</v>
      </c>
      <c r="J59" s="20">
        <f t="shared" ref="J59" si="17">SUM(J52:J58)</f>
        <v>594.70000000000005</v>
      </c>
      <c r="K59" s="26"/>
      <c r="L59" s="20">
        <f t="shared" si="8"/>
        <v>0</v>
      </c>
    </row>
    <row r="60" spans="1:12" ht="15" x14ac:dyDescent="0.25">
      <c r="A60" s="27">
        <f>A52</f>
        <v>1</v>
      </c>
      <c r="B60" s="14">
        <f>B52</f>
        <v>3</v>
      </c>
      <c r="C60" s="10" t="s">
        <v>24</v>
      </c>
      <c r="D60" s="12" t="s">
        <v>23</v>
      </c>
      <c r="E60" s="70"/>
      <c r="F60" s="70"/>
      <c r="G60" s="70"/>
      <c r="H60" s="70"/>
      <c r="I60" s="70"/>
      <c r="J60" s="70"/>
      <c r="K60" s="43"/>
      <c r="L60" s="42"/>
    </row>
    <row r="61" spans="1:12" ht="15" x14ac:dyDescent="0.25">
      <c r="A61" s="24"/>
      <c r="B61" s="16"/>
      <c r="C61" s="11"/>
      <c r="D61" s="6"/>
      <c r="E61" s="71"/>
      <c r="F61" s="71"/>
      <c r="G61" s="71"/>
      <c r="H61" s="71"/>
      <c r="I61" s="71"/>
      <c r="J61" s="71"/>
      <c r="K61" s="43"/>
      <c r="L61" s="42"/>
    </row>
    <row r="62" spans="1:12" ht="15" x14ac:dyDescent="0.25">
      <c r="A62" s="24"/>
      <c r="B62" s="16"/>
      <c r="C62" s="11"/>
      <c r="D62" s="6"/>
      <c r="E62" s="71"/>
      <c r="F62" s="71"/>
      <c r="G62" s="71"/>
      <c r="H62" s="71"/>
      <c r="I62" s="71"/>
      <c r="J62" s="71"/>
      <c r="K62" s="43"/>
      <c r="L62" s="42"/>
    </row>
    <row r="63" spans="1:12" ht="15" x14ac:dyDescent="0.25">
      <c r="A63" s="25"/>
      <c r="B63" s="18"/>
      <c r="C63" s="8"/>
      <c r="D63" s="19" t="s">
        <v>33</v>
      </c>
      <c r="E63" s="9"/>
      <c r="F63" s="20"/>
      <c r="G63" s="20"/>
      <c r="H63" s="20"/>
      <c r="I63" s="20"/>
      <c r="J63" s="20"/>
      <c r="K63" s="26"/>
      <c r="L63" s="20">
        <f t="shared" ref="L63" ca="1" si="18">SUM(L60:L68)</f>
        <v>0</v>
      </c>
    </row>
    <row r="64" spans="1:12" ht="30" x14ac:dyDescent="0.25">
      <c r="A64" s="27">
        <f>A52</f>
        <v>1</v>
      </c>
      <c r="B64" s="14">
        <f>B52</f>
        <v>3</v>
      </c>
      <c r="C64" s="10" t="s">
        <v>25</v>
      </c>
      <c r="D64" s="7" t="s">
        <v>26</v>
      </c>
      <c r="E64" s="73" t="s">
        <v>51</v>
      </c>
      <c r="F64" s="74">
        <v>100</v>
      </c>
      <c r="G64" s="74">
        <v>1</v>
      </c>
      <c r="H64" s="74">
        <v>10.6</v>
      </c>
      <c r="I64" s="74">
        <v>4.5999999999999996</v>
      </c>
      <c r="J64" s="74">
        <v>113.9</v>
      </c>
      <c r="K64" s="43">
        <v>18</v>
      </c>
      <c r="L64" s="42"/>
    </row>
    <row r="65" spans="1:12" ht="15" x14ac:dyDescent="0.25">
      <c r="A65" s="24"/>
      <c r="B65" s="16"/>
      <c r="C65" s="11"/>
      <c r="D65" s="7" t="s">
        <v>27</v>
      </c>
      <c r="E65" s="72" t="s">
        <v>52</v>
      </c>
      <c r="F65" s="74">
        <v>250</v>
      </c>
      <c r="G65" s="74">
        <v>2.2999999999999998</v>
      </c>
      <c r="H65" s="74">
        <v>3.9</v>
      </c>
      <c r="I65" s="74">
        <v>13.6</v>
      </c>
      <c r="J65" s="74">
        <v>98.8</v>
      </c>
      <c r="K65" s="43">
        <v>37</v>
      </c>
      <c r="L65" s="42"/>
    </row>
    <row r="66" spans="1:12" ht="15" x14ac:dyDescent="0.25">
      <c r="A66" s="24"/>
      <c r="B66" s="16"/>
      <c r="C66" s="11"/>
      <c r="D66" s="7" t="s">
        <v>28</v>
      </c>
      <c r="E66" s="72" t="s">
        <v>94</v>
      </c>
      <c r="F66" s="74">
        <v>120</v>
      </c>
      <c r="G66" s="74">
        <v>10.6</v>
      </c>
      <c r="H66" s="74">
        <v>10.6</v>
      </c>
      <c r="I66" s="74">
        <v>0.6</v>
      </c>
      <c r="J66" s="74">
        <v>141.5</v>
      </c>
      <c r="K66" s="43">
        <v>192</v>
      </c>
      <c r="L66" s="42"/>
    </row>
    <row r="67" spans="1:12" ht="15" x14ac:dyDescent="0.25">
      <c r="A67" s="24"/>
      <c r="B67" s="16"/>
      <c r="C67" s="11"/>
      <c r="D67" s="7" t="s">
        <v>29</v>
      </c>
      <c r="E67" s="72" t="s">
        <v>48</v>
      </c>
      <c r="F67" s="74">
        <v>230</v>
      </c>
      <c r="G67" s="74">
        <v>4.3</v>
      </c>
      <c r="H67" s="74">
        <v>8.1</v>
      </c>
      <c r="I67" s="74">
        <v>31.1</v>
      </c>
      <c r="J67" s="74">
        <v>213.9</v>
      </c>
      <c r="K67" s="43">
        <v>216</v>
      </c>
      <c r="L67" s="42"/>
    </row>
    <row r="68" spans="1:12" ht="15" x14ac:dyDescent="0.25">
      <c r="A68" s="24"/>
      <c r="B68" s="16"/>
      <c r="C68" s="11"/>
      <c r="D68" s="7" t="s">
        <v>30</v>
      </c>
      <c r="E68" s="72" t="s">
        <v>41</v>
      </c>
      <c r="F68" s="74">
        <v>200</v>
      </c>
      <c r="G68" s="74" t="s">
        <v>86</v>
      </c>
      <c r="H68" s="74"/>
      <c r="I68" s="74">
        <v>27.89</v>
      </c>
      <c r="J68" s="74">
        <v>113.79</v>
      </c>
      <c r="K68" s="43">
        <v>254</v>
      </c>
      <c r="L68" s="42"/>
    </row>
    <row r="69" spans="1:12" ht="15" x14ac:dyDescent="0.25">
      <c r="A69" s="24"/>
      <c r="B69" s="16"/>
      <c r="C69" s="11"/>
      <c r="D69" s="7" t="s">
        <v>31</v>
      </c>
      <c r="E69" s="72" t="s">
        <v>44</v>
      </c>
      <c r="F69" s="74">
        <v>50</v>
      </c>
      <c r="G69" s="74">
        <v>3.7</v>
      </c>
      <c r="H69" s="74">
        <v>1.4</v>
      </c>
      <c r="I69" s="74">
        <v>25.7</v>
      </c>
      <c r="J69" s="74">
        <v>125</v>
      </c>
      <c r="K69" s="43"/>
      <c r="L69" s="42"/>
    </row>
    <row r="70" spans="1:12" ht="15" x14ac:dyDescent="0.25">
      <c r="A70" s="24"/>
      <c r="B70" s="16"/>
      <c r="C70" s="11"/>
      <c r="D70" s="7" t="s">
        <v>32</v>
      </c>
      <c r="E70" s="72" t="s">
        <v>49</v>
      </c>
      <c r="F70" s="74">
        <v>100</v>
      </c>
      <c r="G70" s="74">
        <v>4.5</v>
      </c>
      <c r="H70" s="74">
        <v>0.9</v>
      </c>
      <c r="I70" s="74">
        <v>34.6</v>
      </c>
      <c r="J70" s="74">
        <v>159.19999999999999</v>
      </c>
      <c r="K70" s="43"/>
      <c r="L70" s="42"/>
    </row>
    <row r="71" spans="1:12" ht="15" x14ac:dyDescent="0.25">
      <c r="A71" s="24"/>
      <c r="B71" s="16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4"/>
      <c r="B72" s="16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5"/>
      <c r="B73" s="18"/>
      <c r="C73" s="8"/>
      <c r="D73" s="19" t="s">
        <v>33</v>
      </c>
      <c r="E73" s="9"/>
      <c r="F73" s="20">
        <f>SUM(F64:F72)</f>
        <v>1050</v>
      </c>
      <c r="G73" s="20">
        <f t="shared" ref="G73" si="19">SUM(G64:G72)</f>
        <v>26.4</v>
      </c>
      <c r="H73" s="20">
        <f t="shared" ref="H73" si="20">SUM(H64:H72)</f>
        <v>35.5</v>
      </c>
      <c r="I73" s="20">
        <f t="shared" ref="I73" si="21">SUM(I64:I72)</f>
        <v>138.09</v>
      </c>
      <c r="J73" s="20">
        <f t="shared" ref="J73" si="22">SUM(J64:J72)</f>
        <v>966.08999999999992</v>
      </c>
      <c r="K73" s="26"/>
      <c r="L73" s="20">
        <f ca="1">SUM(L70:L73)</f>
        <v>0</v>
      </c>
    </row>
    <row r="74" spans="1:12" ht="15.75" customHeight="1" thickBot="1" x14ac:dyDescent="0.25">
      <c r="A74" s="28">
        <f>A52</f>
        <v>1</v>
      </c>
      <c r="B74" s="29">
        <f>B52</f>
        <v>3</v>
      </c>
      <c r="C74" s="124" t="s">
        <v>4</v>
      </c>
      <c r="D74" s="125"/>
      <c r="E74" s="30"/>
      <c r="F74" s="31" t="e">
        <f>F59+F63+F73+#REF!+#REF!+#REF!</f>
        <v>#REF!</v>
      </c>
      <c r="G74" s="31" t="e">
        <f>G59+G63+G73+#REF!+#REF!+#REF!</f>
        <v>#REF!</v>
      </c>
      <c r="H74" s="31" t="e">
        <f>H59+H63+H73+#REF!+#REF!+#REF!</f>
        <v>#REF!</v>
      </c>
      <c r="I74" s="31" t="e">
        <f>I59+I63+I73+#REF!+#REF!+#REF!</f>
        <v>#REF!</v>
      </c>
      <c r="J74" s="31" t="e">
        <f>J59+J63+J73+#REF!+#REF!+#REF!</f>
        <v>#REF!</v>
      </c>
      <c r="K74" s="32"/>
      <c r="L74" s="31">
        <f ca="1">L59+L63+L73+#REF!+#REF!+#REF!</f>
        <v>0</v>
      </c>
    </row>
    <row r="75" spans="1:12" ht="30" x14ac:dyDescent="0.25">
      <c r="A75" s="21">
        <v>1</v>
      </c>
      <c r="B75" s="22">
        <v>4</v>
      </c>
      <c r="C75" s="23" t="s">
        <v>19</v>
      </c>
      <c r="D75" s="5" t="s">
        <v>20</v>
      </c>
      <c r="E75" s="75" t="s">
        <v>53</v>
      </c>
      <c r="F75" s="76">
        <v>205</v>
      </c>
      <c r="G75" s="76">
        <v>5.9</v>
      </c>
      <c r="H75" s="76">
        <v>7.1</v>
      </c>
      <c r="I75" s="76">
        <v>33.5</v>
      </c>
      <c r="J75" s="76">
        <v>221.6</v>
      </c>
      <c r="K75" s="40">
        <v>103</v>
      </c>
      <c r="L75" s="39"/>
    </row>
    <row r="76" spans="1:12" ht="30" x14ac:dyDescent="0.25">
      <c r="A76" s="24"/>
      <c r="B76" s="16"/>
      <c r="C76" s="11"/>
      <c r="D76" s="6"/>
      <c r="E76" s="75" t="s">
        <v>54</v>
      </c>
      <c r="F76" s="76">
        <v>40</v>
      </c>
      <c r="G76" s="76">
        <v>2</v>
      </c>
      <c r="H76" s="76">
        <v>1.8</v>
      </c>
      <c r="I76" s="76">
        <v>0.1</v>
      </c>
      <c r="J76" s="76">
        <v>25.1</v>
      </c>
      <c r="K76" s="43"/>
      <c r="L76" s="42"/>
    </row>
    <row r="77" spans="1:12" ht="15" x14ac:dyDescent="0.25">
      <c r="A77" s="24"/>
      <c r="B77" s="16"/>
      <c r="C77" s="11"/>
      <c r="D77" s="7" t="s">
        <v>21</v>
      </c>
      <c r="E77" s="77" t="s">
        <v>69</v>
      </c>
      <c r="F77" s="77">
        <v>200</v>
      </c>
      <c r="G77" s="77">
        <v>0.1</v>
      </c>
      <c r="H77" s="77"/>
      <c r="I77" s="77">
        <v>12</v>
      </c>
      <c r="J77" s="77">
        <v>48.6</v>
      </c>
      <c r="K77" s="43">
        <v>271</v>
      </c>
      <c r="L77" s="42"/>
    </row>
    <row r="78" spans="1:12" ht="15" x14ac:dyDescent="0.25">
      <c r="A78" s="24"/>
      <c r="B78" s="16"/>
      <c r="C78" s="11"/>
      <c r="D78" s="7" t="s">
        <v>22</v>
      </c>
      <c r="E78" s="77" t="s">
        <v>44</v>
      </c>
      <c r="F78" s="77">
        <v>100</v>
      </c>
      <c r="G78" s="77">
        <v>3.7</v>
      </c>
      <c r="H78" s="77">
        <v>1.4</v>
      </c>
      <c r="I78" s="77">
        <v>25.7</v>
      </c>
      <c r="J78" s="77">
        <v>125</v>
      </c>
      <c r="K78" s="43"/>
      <c r="L78" s="42"/>
    </row>
    <row r="79" spans="1:12" ht="15" x14ac:dyDescent="0.25">
      <c r="A79" s="24"/>
      <c r="B79" s="16"/>
      <c r="C79" s="11"/>
      <c r="D79" s="7" t="s">
        <v>23</v>
      </c>
      <c r="E79" s="60"/>
      <c r="F79" s="60"/>
      <c r="G79" s="60"/>
      <c r="H79" s="60"/>
      <c r="I79" s="60"/>
      <c r="J79" s="60"/>
      <c r="K79" s="43"/>
      <c r="L79" s="42"/>
    </row>
    <row r="80" spans="1:12" ht="15" x14ac:dyDescent="0.25">
      <c r="A80" s="24"/>
      <c r="B80" s="16"/>
      <c r="C80" s="11"/>
      <c r="D80" s="6"/>
      <c r="E80" s="77" t="s">
        <v>90</v>
      </c>
      <c r="F80" s="77">
        <v>20</v>
      </c>
      <c r="G80" s="77">
        <v>0.1</v>
      </c>
      <c r="H80" s="77">
        <v>16.5</v>
      </c>
      <c r="I80" s="77">
        <v>0.2</v>
      </c>
      <c r="J80" s="77">
        <v>149.6</v>
      </c>
      <c r="K80" s="43"/>
      <c r="L80" s="42"/>
    </row>
    <row r="81" spans="1:12" ht="15" x14ac:dyDescent="0.25">
      <c r="A81" s="24"/>
      <c r="B81" s="16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5"/>
      <c r="B82" s="18"/>
      <c r="C82" s="8"/>
      <c r="D82" s="19" t="s">
        <v>33</v>
      </c>
      <c r="E82" s="9"/>
      <c r="F82" s="20">
        <f>SUM(F75:F81)</f>
        <v>565</v>
      </c>
      <c r="G82" s="20">
        <f t="shared" ref="G82" si="23">SUM(G75:G81)</f>
        <v>11.799999999999999</v>
      </c>
      <c r="H82" s="20">
        <f t="shared" ref="H82" si="24">SUM(H75:H81)</f>
        <v>26.8</v>
      </c>
      <c r="I82" s="20">
        <f t="shared" ref="I82" si="25">SUM(I75:I81)</f>
        <v>71.5</v>
      </c>
      <c r="J82" s="20">
        <f t="shared" ref="J82" si="26">SUM(J75:J81)</f>
        <v>569.9</v>
      </c>
      <c r="K82" s="26"/>
      <c r="L82" s="20">
        <f t="shared" ref="L82:L105" si="27">SUM(L75:L81)</f>
        <v>0</v>
      </c>
    </row>
    <row r="83" spans="1:12" ht="15" x14ac:dyDescent="0.25">
      <c r="A83" s="27">
        <f>A75</f>
        <v>1</v>
      </c>
      <c r="B83" s="14">
        <f>B75</f>
        <v>4</v>
      </c>
      <c r="C83" s="10" t="s">
        <v>24</v>
      </c>
      <c r="D83" s="12" t="s">
        <v>23</v>
      </c>
      <c r="E83" s="77"/>
      <c r="F83" s="77"/>
      <c r="G83" s="77"/>
      <c r="H83" s="77"/>
      <c r="I83" s="77"/>
      <c r="J83" s="77"/>
      <c r="K83" s="43"/>
      <c r="L83" s="42"/>
    </row>
    <row r="84" spans="1:12" ht="15" x14ac:dyDescent="0.25">
      <c r="A84" s="24"/>
      <c r="B84" s="16"/>
      <c r="C84" s="11"/>
      <c r="D84" s="6"/>
      <c r="E84" s="78"/>
      <c r="F84" s="78"/>
      <c r="G84" s="78"/>
      <c r="H84" s="78"/>
      <c r="I84" s="78"/>
      <c r="J84" s="78"/>
      <c r="K84" s="43"/>
      <c r="L84" s="42"/>
    </row>
    <row r="85" spans="1:12" ht="15" x14ac:dyDescent="0.25">
      <c r="A85" s="24"/>
      <c r="B85" s="16"/>
      <c r="C85" s="11"/>
      <c r="D85" s="6"/>
      <c r="E85" s="78"/>
      <c r="F85" s="78"/>
      <c r="G85" s="78"/>
      <c r="H85" s="78"/>
      <c r="I85" s="78"/>
      <c r="J85" s="78"/>
      <c r="K85" s="43"/>
      <c r="L85" s="42"/>
    </row>
    <row r="86" spans="1:12" ht="15" x14ac:dyDescent="0.25">
      <c r="A86" s="25"/>
      <c r="B86" s="18"/>
      <c r="C86" s="8"/>
      <c r="D86" s="19" t="s">
        <v>33</v>
      </c>
      <c r="E86" s="9"/>
      <c r="F86" s="20"/>
      <c r="G86" s="20"/>
      <c r="H86" s="20"/>
      <c r="I86" s="20"/>
      <c r="J86" s="20"/>
      <c r="K86" s="26"/>
      <c r="L86" s="20">
        <f t="shared" ref="L86" ca="1" si="28">SUM(L83:L91)</f>
        <v>0</v>
      </c>
    </row>
    <row r="87" spans="1:12" ht="30" x14ac:dyDescent="0.25">
      <c r="A87" s="27">
        <f>A75</f>
        <v>1</v>
      </c>
      <c r="B87" s="14">
        <f>B75</f>
        <v>4</v>
      </c>
      <c r="C87" s="10" t="s">
        <v>25</v>
      </c>
      <c r="D87" s="7" t="s">
        <v>26</v>
      </c>
      <c r="E87" s="80" t="s">
        <v>45</v>
      </c>
      <c r="F87" s="81">
        <v>100</v>
      </c>
      <c r="G87" s="81">
        <v>1</v>
      </c>
      <c r="H87" s="81">
        <v>10.6</v>
      </c>
      <c r="I87" s="81">
        <v>4.5999999999999996</v>
      </c>
      <c r="J87" s="81">
        <v>113.9</v>
      </c>
      <c r="K87" s="43">
        <v>19</v>
      </c>
      <c r="L87" s="42"/>
    </row>
    <row r="88" spans="1:12" ht="30" x14ac:dyDescent="0.25">
      <c r="A88" s="24"/>
      <c r="B88" s="16"/>
      <c r="C88" s="11"/>
      <c r="D88" s="7" t="s">
        <v>27</v>
      </c>
      <c r="E88" s="80" t="s">
        <v>55</v>
      </c>
      <c r="F88" s="81">
        <v>250</v>
      </c>
      <c r="G88" s="81">
        <v>2.1</v>
      </c>
      <c r="H88" s="81">
        <v>6.3</v>
      </c>
      <c r="I88" s="81">
        <v>10.6</v>
      </c>
      <c r="J88" s="81">
        <v>107.8</v>
      </c>
      <c r="K88" s="43">
        <v>55</v>
      </c>
      <c r="L88" s="42"/>
    </row>
    <row r="89" spans="1:12" ht="15" x14ac:dyDescent="0.25">
      <c r="A89" s="24"/>
      <c r="B89" s="16"/>
      <c r="C89" s="11"/>
      <c r="D89" s="7" t="s">
        <v>28</v>
      </c>
      <c r="E89" s="82" t="s">
        <v>56</v>
      </c>
      <c r="F89" s="82">
        <v>120</v>
      </c>
      <c r="G89" s="82">
        <v>15.4</v>
      </c>
      <c r="H89" s="82">
        <v>13.5</v>
      </c>
      <c r="I89" s="82">
        <v>5.6</v>
      </c>
      <c r="J89" s="82">
        <v>205.3</v>
      </c>
      <c r="K89" s="43">
        <v>153</v>
      </c>
      <c r="L89" s="42"/>
    </row>
    <row r="90" spans="1:12" ht="15" x14ac:dyDescent="0.25">
      <c r="A90" s="24"/>
      <c r="B90" s="16"/>
      <c r="C90" s="11"/>
      <c r="D90" s="7" t="s">
        <v>29</v>
      </c>
      <c r="E90" s="122" t="s">
        <v>48</v>
      </c>
      <c r="F90" s="122">
        <v>230</v>
      </c>
      <c r="G90" s="122">
        <v>4.3</v>
      </c>
      <c r="H90" s="122">
        <v>8.1</v>
      </c>
      <c r="I90" s="122">
        <v>31.1</v>
      </c>
      <c r="J90" s="122">
        <v>213.9</v>
      </c>
      <c r="K90" s="43">
        <v>216</v>
      </c>
      <c r="L90" s="42"/>
    </row>
    <row r="91" spans="1:12" ht="15" x14ac:dyDescent="0.25">
      <c r="A91" s="24"/>
      <c r="B91" s="16"/>
      <c r="C91" s="11"/>
      <c r="D91" s="7" t="s">
        <v>30</v>
      </c>
      <c r="E91" s="79" t="s">
        <v>41</v>
      </c>
      <c r="F91" s="81">
        <v>200</v>
      </c>
      <c r="G91" s="81">
        <v>0.6</v>
      </c>
      <c r="H91" s="81"/>
      <c r="I91" s="81">
        <v>27.9</v>
      </c>
      <c r="J91" s="81">
        <v>113.8</v>
      </c>
      <c r="K91" s="43">
        <v>255</v>
      </c>
      <c r="L91" s="42"/>
    </row>
    <row r="92" spans="1:12" ht="15" x14ac:dyDescent="0.25">
      <c r="A92" s="24"/>
      <c r="B92" s="16"/>
      <c r="C92" s="11"/>
      <c r="D92" s="7" t="s">
        <v>31</v>
      </c>
      <c r="E92" s="79" t="s">
        <v>44</v>
      </c>
      <c r="F92" s="81">
        <v>50</v>
      </c>
      <c r="G92" s="81">
        <v>3.7</v>
      </c>
      <c r="H92" s="81">
        <v>1.4</v>
      </c>
      <c r="I92" s="81">
        <v>25.7</v>
      </c>
      <c r="J92" s="81">
        <v>125</v>
      </c>
      <c r="K92" s="43"/>
      <c r="L92" s="42"/>
    </row>
    <row r="93" spans="1:12" ht="15" x14ac:dyDescent="0.25">
      <c r="A93" s="24"/>
      <c r="B93" s="16"/>
      <c r="C93" s="11"/>
      <c r="D93" s="7" t="s">
        <v>32</v>
      </c>
      <c r="E93" s="79" t="s">
        <v>49</v>
      </c>
      <c r="F93" s="81">
        <v>100</v>
      </c>
      <c r="G93" s="81">
        <v>4.5</v>
      </c>
      <c r="H93" s="81">
        <v>0.9</v>
      </c>
      <c r="I93" s="81">
        <v>34.6</v>
      </c>
      <c r="J93" s="81">
        <v>159.19999999999999</v>
      </c>
      <c r="K93" s="43"/>
      <c r="L93" s="42"/>
    </row>
    <row r="94" spans="1:12" ht="15" x14ac:dyDescent="0.25">
      <c r="A94" s="24"/>
      <c r="B94" s="16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6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5"/>
      <c r="B96" s="18"/>
      <c r="C96" s="8"/>
      <c r="D96" s="19" t="s">
        <v>33</v>
      </c>
      <c r="E96" s="9"/>
      <c r="F96" s="20">
        <f>SUM(F87:F95)</f>
        <v>1050</v>
      </c>
      <c r="G96" s="20">
        <f t="shared" ref="G96" si="29">SUM(G87:G95)</f>
        <v>31.6</v>
      </c>
      <c r="H96" s="20">
        <f t="shared" ref="H96" si="30">SUM(H87:H95)</f>
        <v>40.799999999999997</v>
      </c>
      <c r="I96" s="20">
        <f t="shared" ref="I96" si="31">SUM(I87:I95)</f>
        <v>140.1</v>
      </c>
      <c r="J96" s="20">
        <f t="shared" ref="J96" si="32">SUM(J87:J95)</f>
        <v>1038.8999999999999</v>
      </c>
      <c r="K96" s="26"/>
      <c r="L96" s="20">
        <f ca="1">SUM(L93:L96)</f>
        <v>0</v>
      </c>
    </row>
    <row r="97" spans="1:12" ht="15.75" customHeight="1" thickBot="1" x14ac:dyDescent="0.25">
      <c r="A97" s="28">
        <f>A75</f>
        <v>1</v>
      </c>
      <c r="B97" s="29">
        <f>B75</f>
        <v>4</v>
      </c>
      <c r="C97" s="124" t="s">
        <v>4</v>
      </c>
      <c r="D97" s="125"/>
      <c r="E97" s="30"/>
      <c r="F97" s="31" t="e">
        <f>F82+F86+F96+#REF!+#REF!+#REF!</f>
        <v>#REF!</v>
      </c>
      <c r="G97" s="31" t="e">
        <f>G82+G86+G96+#REF!+#REF!+#REF!</f>
        <v>#REF!</v>
      </c>
      <c r="H97" s="31" t="e">
        <f>H82+H86+H96+#REF!+#REF!+#REF!</f>
        <v>#REF!</v>
      </c>
      <c r="I97" s="31" t="e">
        <f>I82+I86+I96+#REF!+#REF!+#REF!</f>
        <v>#REF!</v>
      </c>
      <c r="J97" s="31" t="e">
        <f>J82+J86+J96+#REF!+#REF!+#REF!</f>
        <v>#REF!</v>
      </c>
      <c r="K97" s="32"/>
      <c r="L97" s="31">
        <f ca="1">L82+L86+L96+#REF!+#REF!+#REF!</f>
        <v>0</v>
      </c>
    </row>
    <row r="98" spans="1:12" ht="15" x14ac:dyDescent="0.25">
      <c r="A98" s="21">
        <v>1</v>
      </c>
      <c r="B98" s="22">
        <v>5</v>
      </c>
      <c r="C98" s="23" t="s">
        <v>19</v>
      </c>
      <c r="D98" s="5" t="s">
        <v>20</v>
      </c>
      <c r="E98" s="83" t="s">
        <v>95</v>
      </c>
      <c r="F98" s="84">
        <v>205</v>
      </c>
      <c r="G98" s="84">
        <v>7</v>
      </c>
      <c r="H98" s="84">
        <v>6.5</v>
      </c>
      <c r="I98" s="84">
        <v>38.5</v>
      </c>
      <c r="J98" s="84">
        <v>240.9</v>
      </c>
      <c r="K98" s="40">
        <v>106</v>
      </c>
      <c r="L98" s="39"/>
    </row>
    <row r="99" spans="1:12" ht="15" x14ac:dyDescent="0.25">
      <c r="A99" s="24"/>
      <c r="B99" s="16"/>
      <c r="C99" s="11"/>
      <c r="D99" s="6"/>
      <c r="E99" s="83" t="s">
        <v>73</v>
      </c>
      <c r="F99" s="84">
        <v>20</v>
      </c>
      <c r="G99" s="84">
        <v>4.7</v>
      </c>
      <c r="H99" s="84">
        <v>6</v>
      </c>
      <c r="I99" s="84"/>
      <c r="J99" s="84">
        <v>74.2</v>
      </c>
      <c r="K99" s="43"/>
      <c r="L99" s="42"/>
    </row>
    <row r="100" spans="1:12" ht="15" x14ac:dyDescent="0.25">
      <c r="A100" s="24"/>
      <c r="B100" s="16"/>
      <c r="C100" s="11"/>
      <c r="D100" s="7" t="s">
        <v>21</v>
      </c>
      <c r="E100" s="85" t="s">
        <v>83</v>
      </c>
      <c r="F100" s="85">
        <v>200</v>
      </c>
      <c r="G100" s="85">
        <v>7.0000000000000007E-2</v>
      </c>
      <c r="H100" s="85" t="s">
        <v>85</v>
      </c>
      <c r="I100" s="85">
        <v>15.31</v>
      </c>
      <c r="J100" s="85">
        <v>61.62</v>
      </c>
      <c r="K100" s="43">
        <v>271</v>
      </c>
      <c r="L100" s="42"/>
    </row>
    <row r="101" spans="1:12" ht="15" x14ac:dyDescent="0.25">
      <c r="A101" s="24"/>
      <c r="B101" s="16"/>
      <c r="C101" s="11"/>
      <c r="D101" s="7" t="s">
        <v>22</v>
      </c>
      <c r="E101" s="85" t="s">
        <v>44</v>
      </c>
      <c r="F101" s="85">
        <v>100</v>
      </c>
      <c r="G101" s="85">
        <v>3.7</v>
      </c>
      <c r="H101" s="85">
        <v>1.4</v>
      </c>
      <c r="I101" s="85">
        <v>25.7</v>
      </c>
      <c r="J101" s="85">
        <v>125</v>
      </c>
      <c r="K101" s="43"/>
      <c r="L101" s="42"/>
    </row>
    <row r="102" spans="1:12" ht="15" x14ac:dyDescent="0.25">
      <c r="A102" s="24"/>
      <c r="B102" s="16"/>
      <c r="C102" s="11"/>
      <c r="D102" s="7" t="s">
        <v>23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4"/>
      <c r="B103" s="16"/>
      <c r="C103" s="11"/>
      <c r="D103" s="6"/>
      <c r="E103" s="77" t="s">
        <v>90</v>
      </c>
      <c r="F103" s="77">
        <v>20</v>
      </c>
      <c r="G103" s="77">
        <v>0.1</v>
      </c>
      <c r="H103" s="77">
        <v>16.5</v>
      </c>
      <c r="I103" s="77">
        <v>0.2</v>
      </c>
      <c r="J103" s="77">
        <v>149.6</v>
      </c>
      <c r="K103" s="43"/>
      <c r="L103" s="42"/>
    </row>
    <row r="104" spans="1:12" ht="15" x14ac:dyDescent="0.25">
      <c r="A104" s="24"/>
      <c r="B104" s="16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5"/>
      <c r="B105" s="18"/>
      <c r="C105" s="8"/>
      <c r="D105" s="19" t="s">
        <v>33</v>
      </c>
      <c r="E105" s="9"/>
      <c r="F105" s="20">
        <f>SUM(F98:F104)</f>
        <v>545</v>
      </c>
      <c r="G105" s="20">
        <f t="shared" ref="G105" si="33">SUM(G98:G104)</f>
        <v>15.569999999999999</v>
      </c>
      <c r="H105" s="20">
        <f t="shared" ref="H105" si="34">SUM(H98:H104)</f>
        <v>30.4</v>
      </c>
      <c r="I105" s="20">
        <f t="shared" ref="I105" si="35">SUM(I98:I104)</f>
        <v>79.710000000000008</v>
      </c>
      <c r="J105" s="20">
        <f t="shared" ref="J105" si="36">SUM(J98:J104)</f>
        <v>651.32000000000005</v>
      </c>
      <c r="K105" s="26"/>
      <c r="L105" s="20">
        <f t="shared" si="27"/>
        <v>0</v>
      </c>
    </row>
    <row r="106" spans="1:12" ht="15" x14ac:dyDescent="0.25">
      <c r="A106" s="27">
        <f>A98</f>
        <v>1</v>
      </c>
      <c r="B106" s="14">
        <f>B98</f>
        <v>5</v>
      </c>
      <c r="C106" s="10" t="s">
        <v>24</v>
      </c>
      <c r="D106" s="12" t="s">
        <v>23</v>
      </c>
      <c r="E106" s="61"/>
      <c r="F106" s="61"/>
      <c r="G106" s="61"/>
      <c r="H106" s="61"/>
      <c r="I106" s="61"/>
      <c r="J106" s="61"/>
      <c r="K106" s="43"/>
      <c r="L106" s="42"/>
    </row>
    <row r="107" spans="1:12" ht="15" x14ac:dyDescent="0.25">
      <c r="A107" s="24"/>
      <c r="B107" s="16"/>
      <c r="C107" s="11"/>
      <c r="D107" s="6"/>
      <c r="E107" s="86"/>
      <c r="F107" s="86"/>
      <c r="G107" s="86"/>
      <c r="H107" s="86"/>
      <c r="I107" s="86"/>
      <c r="J107" s="86"/>
      <c r="K107" s="43"/>
      <c r="L107" s="42"/>
    </row>
    <row r="108" spans="1:12" ht="15" x14ac:dyDescent="0.25">
      <c r="A108" s="24"/>
      <c r="B108" s="16"/>
      <c r="C108" s="11"/>
      <c r="D108" s="6"/>
      <c r="E108" s="86"/>
      <c r="F108" s="122"/>
      <c r="G108" s="122"/>
      <c r="H108" s="122"/>
      <c r="I108" s="122"/>
      <c r="J108" s="122"/>
      <c r="K108" s="43"/>
      <c r="L108" s="42"/>
    </row>
    <row r="109" spans="1:12" ht="15" x14ac:dyDescent="0.25">
      <c r="A109" s="25"/>
      <c r="B109" s="18"/>
      <c r="C109" s="8"/>
      <c r="D109" s="19" t="s">
        <v>33</v>
      </c>
      <c r="E109" s="9"/>
      <c r="F109" s="20"/>
      <c r="G109" s="20"/>
      <c r="H109" s="20"/>
      <c r="I109" s="20"/>
      <c r="J109" s="20"/>
      <c r="K109" s="26"/>
      <c r="L109" s="20">
        <f t="shared" ref="L109" ca="1" si="37">SUM(L106:L114)</f>
        <v>0</v>
      </c>
    </row>
    <row r="110" spans="1:12" ht="30" x14ac:dyDescent="0.25">
      <c r="A110" s="27">
        <f>A98</f>
        <v>1</v>
      </c>
      <c r="B110" s="14">
        <f>B98</f>
        <v>5</v>
      </c>
      <c r="C110" s="10" t="s">
        <v>25</v>
      </c>
      <c r="D110" s="7" t="s">
        <v>26</v>
      </c>
      <c r="E110" s="123" t="s">
        <v>60</v>
      </c>
      <c r="F110" s="122">
        <v>100</v>
      </c>
      <c r="G110" s="122">
        <v>1.4</v>
      </c>
      <c r="H110" s="122">
        <v>10.1</v>
      </c>
      <c r="I110" s="122">
        <v>9.1999999999999993</v>
      </c>
      <c r="J110" s="122">
        <v>133.30000000000001</v>
      </c>
      <c r="K110" s="43"/>
      <c r="L110" s="42"/>
    </row>
    <row r="111" spans="1:12" ht="30" x14ac:dyDescent="0.25">
      <c r="A111" s="24"/>
      <c r="B111" s="16"/>
      <c r="C111" s="11"/>
      <c r="D111" s="7" t="s">
        <v>27</v>
      </c>
      <c r="E111" s="123" t="s">
        <v>57</v>
      </c>
      <c r="F111" s="122">
        <v>250</v>
      </c>
      <c r="G111" s="122">
        <v>4.0999999999999996</v>
      </c>
      <c r="H111" s="122">
        <v>3.2</v>
      </c>
      <c r="I111" s="122">
        <v>21.8</v>
      </c>
      <c r="J111" s="122">
        <v>131.6</v>
      </c>
      <c r="K111" s="43" t="s">
        <v>82</v>
      </c>
      <c r="L111" s="42"/>
    </row>
    <row r="112" spans="1:12" ht="15" x14ac:dyDescent="0.25">
      <c r="A112" s="24"/>
      <c r="B112" s="16"/>
      <c r="C112" s="11"/>
      <c r="D112" s="7" t="s">
        <v>28</v>
      </c>
      <c r="E112" s="122" t="s">
        <v>58</v>
      </c>
      <c r="F112" s="122">
        <v>90</v>
      </c>
      <c r="G112" s="122">
        <v>6.5</v>
      </c>
      <c r="H112" s="122">
        <v>1.2</v>
      </c>
      <c r="I112" s="122">
        <v>4.3</v>
      </c>
      <c r="J112" s="122">
        <v>53.7</v>
      </c>
      <c r="K112" s="43">
        <v>143</v>
      </c>
      <c r="L112" s="42"/>
    </row>
    <row r="113" spans="1:12" ht="15" x14ac:dyDescent="0.25">
      <c r="A113" s="24"/>
      <c r="B113" s="16"/>
      <c r="C113" s="11"/>
      <c r="D113" s="7" t="s">
        <v>29</v>
      </c>
      <c r="E113" s="122" t="s">
        <v>59</v>
      </c>
      <c r="F113" s="122">
        <v>200</v>
      </c>
      <c r="G113" s="122">
        <v>3.7</v>
      </c>
      <c r="H113" s="122">
        <v>14.9</v>
      </c>
      <c r="I113" s="122">
        <v>22.6</v>
      </c>
      <c r="J113" s="122">
        <v>239</v>
      </c>
      <c r="K113" s="43">
        <v>83</v>
      </c>
      <c r="L113" s="42"/>
    </row>
    <row r="114" spans="1:12" ht="15" x14ac:dyDescent="0.25">
      <c r="A114" s="24"/>
      <c r="B114" s="16"/>
      <c r="C114" s="11"/>
      <c r="D114" s="7" t="s">
        <v>30</v>
      </c>
      <c r="E114" s="87" t="s">
        <v>41</v>
      </c>
      <c r="F114" s="88">
        <v>200</v>
      </c>
      <c r="G114" s="88">
        <v>0.56000000000000005</v>
      </c>
      <c r="H114" s="88"/>
      <c r="I114" s="88">
        <v>27.89</v>
      </c>
      <c r="J114" s="88">
        <v>113.79</v>
      </c>
      <c r="K114" s="43">
        <v>255</v>
      </c>
      <c r="L114" s="42"/>
    </row>
    <row r="115" spans="1:12" ht="15" x14ac:dyDescent="0.25">
      <c r="A115" s="24"/>
      <c r="B115" s="16"/>
      <c r="C115" s="11"/>
      <c r="D115" s="7" t="s">
        <v>31</v>
      </c>
      <c r="E115" s="87" t="s">
        <v>44</v>
      </c>
      <c r="F115" s="88">
        <v>50</v>
      </c>
      <c r="G115" s="88">
        <v>37</v>
      </c>
      <c r="H115" s="88">
        <v>1.4</v>
      </c>
      <c r="I115" s="88">
        <v>25.7</v>
      </c>
      <c r="J115" s="88">
        <v>125</v>
      </c>
      <c r="K115" s="43"/>
      <c r="L115" s="42"/>
    </row>
    <row r="116" spans="1:12" ht="15" x14ac:dyDescent="0.25">
      <c r="A116" s="24"/>
      <c r="B116" s="16"/>
      <c r="C116" s="11"/>
      <c r="D116" s="7" t="s">
        <v>32</v>
      </c>
      <c r="E116" s="87" t="s">
        <v>49</v>
      </c>
      <c r="F116" s="88">
        <v>100</v>
      </c>
      <c r="G116" s="88">
        <v>4.5</v>
      </c>
      <c r="H116" s="88">
        <v>0.9</v>
      </c>
      <c r="I116" s="88">
        <v>34.6</v>
      </c>
      <c r="J116" s="88">
        <v>159.19999999999999</v>
      </c>
      <c r="K116" s="43"/>
      <c r="L116" s="42"/>
    </row>
    <row r="117" spans="1:12" ht="15" x14ac:dyDescent="0.2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6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5"/>
      <c r="B119" s="18"/>
      <c r="C119" s="8"/>
      <c r="D119" s="19" t="s">
        <v>33</v>
      </c>
      <c r="E119" s="9"/>
      <c r="F119" s="20">
        <f>SUM(F110:F118)</f>
        <v>990</v>
      </c>
      <c r="G119" s="20">
        <f t="shared" ref="G119" si="38">SUM(G110:G118)</f>
        <v>57.76</v>
      </c>
      <c r="H119" s="20">
        <f t="shared" ref="H119" si="39">SUM(H110:H118)</f>
        <v>31.699999999999996</v>
      </c>
      <c r="I119" s="20">
        <f t="shared" ref="I119" si="40">SUM(I110:I118)</f>
        <v>146.09</v>
      </c>
      <c r="J119" s="20">
        <f t="shared" ref="J119" si="41">SUM(J110:J118)</f>
        <v>955.58999999999992</v>
      </c>
      <c r="K119" s="26"/>
      <c r="L119" s="20">
        <f ca="1">SUM(L116:L119)</f>
        <v>0</v>
      </c>
    </row>
    <row r="120" spans="1:12" ht="15.75" customHeight="1" thickBot="1" x14ac:dyDescent="0.25">
      <c r="A120" s="28">
        <f>A98</f>
        <v>1</v>
      </c>
      <c r="B120" s="29">
        <f>B98</f>
        <v>5</v>
      </c>
      <c r="C120" s="124" t="s">
        <v>4</v>
      </c>
      <c r="D120" s="125"/>
      <c r="E120" s="30"/>
      <c r="F120" s="31" t="e">
        <f>F105+F109+F119+#REF!+#REF!+#REF!</f>
        <v>#REF!</v>
      </c>
      <c r="G120" s="31" t="e">
        <f>G105+G109+G119+#REF!+#REF!+#REF!</f>
        <v>#REF!</v>
      </c>
      <c r="H120" s="31" t="e">
        <f>H105+H109+H119+#REF!+#REF!+#REF!</f>
        <v>#REF!</v>
      </c>
      <c r="I120" s="31" t="e">
        <f>I105+I109+I119+#REF!+#REF!+#REF!</f>
        <v>#REF!</v>
      </c>
      <c r="J120" s="31" t="e">
        <f>J105+J109+J119+#REF!+#REF!+#REF!</f>
        <v>#REF!</v>
      </c>
      <c r="K120" s="32"/>
      <c r="L120" s="31">
        <f ca="1">L105+L109+L119+#REF!+#REF!+#REF!</f>
        <v>0</v>
      </c>
    </row>
    <row r="121" spans="1:12" ht="15.75" customHeight="1" thickBot="1" x14ac:dyDescent="0.25">
      <c r="A121" s="28" t="e">
        <f>#REF!</f>
        <v>#REF!</v>
      </c>
      <c r="B121" s="29" t="e">
        <f>#REF!</f>
        <v>#REF!</v>
      </c>
      <c r="C121" s="124" t="s">
        <v>4</v>
      </c>
      <c r="D121" s="125"/>
      <c r="E121" s="30"/>
      <c r="F121" s="31" t="e">
        <f>#REF!+#REF!+#REF!+#REF!+#REF!+#REF!</f>
        <v>#REF!</v>
      </c>
      <c r="G121" s="31" t="e">
        <f>#REF!+#REF!+#REF!+#REF!+#REF!+#REF!</f>
        <v>#REF!</v>
      </c>
      <c r="H121" s="31" t="e">
        <f>#REF!+#REF!+#REF!+#REF!+#REF!+#REF!</f>
        <v>#REF!</v>
      </c>
      <c r="I121" s="31" t="e">
        <f>#REF!+#REF!+#REF!+#REF!+#REF!+#REF!</f>
        <v>#REF!</v>
      </c>
      <c r="J121" s="31" t="e">
        <f>#REF!+#REF!+#REF!+#REF!+#REF!+#REF!</f>
        <v>#REF!</v>
      </c>
      <c r="K121" s="32"/>
      <c r="L121" s="31" t="e">
        <f>#REF!+#REF!+#REF!+#REF!+#REF!+#REF!</f>
        <v>#REF!</v>
      </c>
    </row>
    <row r="122" spans="1:12" ht="15" x14ac:dyDescent="0.25">
      <c r="A122" s="21">
        <v>2</v>
      </c>
      <c r="B122" s="22">
        <v>1</v>
      </c>
      <c r="C122" s="23" t="s">
        <v>19</v>
      </c>
      <c r="D122" s="5" t="s">
        <v>20</v>
      </c>
      <c r="E122" s="90" t="s">
        <v>62</v>
      </c>
      <c r="F122" s="91">
        <v>205</v>
      </c>
      <c r="G122" s="91">
        <v>7.2</v>
      </c>
      <c r="H122" s="91">
        <v>7.9</v>
      </c>
      <c r="I122" s="91">
        <v>34.4</v>
      </c>
      <c r="J122" s="91">
        <v>238</v>
      </c>
      <c r="K122" s="40"/>
      <c r="L122" s="39"/>
    </row>
    <row r="123" spans="1:12" ht="15" x14ac:dyDescent="0.25">
      <c r="A123" s="24"/>
      <c r="B123" s="16"/>
      <c r="C123" s="11"/>
      <c r="D123" s="6"/>
      <c r="E123" s="90" t="s">
        <v>73</v>
      </c>
      <c r="F123" s="91">
        <v>20</v>
      </c>
      <c r="G123" s="91">
        <v>4.7</v>
      </c>
      <c r="H123" s="91">
        <v>6</v>
      </c>
      <c r="I123" s="91"/>
      <c r="J123" s="91">
        <v>74.2</v>
      </c>
      <c r="K123" s="43"/>
      <c r="L123" s="42"/>
    </row>
    <row r="124" spans="1:12" ht="15" x14ac:dyDescent="0.25">
      <c r="A124" s="24"/>
      <c r="B124" s="16"/>
      <c r="C124" s="11"/>
      <c r="D124" s="7" t="s">
        <v>21</v>
      </c>
      <c r="E124" s="92" t="s">
        <v>83</v>
      </c>
      <c r="F124" s="92">
        <v>200</v>
      </c>
      <c r="G124" s="92">
        <v>7.0000000000000007E-2</v>
      </c>
      <c r="H124" s="92" t="s">
        <v>85</v>
      </c>
      <c r="I124" s="92">
        <v>15.31</v>
      </c>
      <c r="J124" s="92">
        <v>61.62</v>
      </c>
      <c r="K124" s="43"/>
      <c r="L124" s="42"/>
    </row>
    <row r="125" spans="1:12" ht="15" x14ac:dyDescent="0.25">
      <c r="A125" s="24"/>
      <c r="B125" s="16"/>
      <c r="C125" s="11"/>
      <c r="D125" s="7" t="s">
        <v>22</v>
      </c>
      <c r="E125" s="92" t="s">
        <v>44</v>
      </c>
      <c r="F125" s="92">
        <v>100</v>
      </c>
      <c r="G125" s="92">
        <v>3.7</v>
      </c>
      <c r="H125" s="92">
        <v>1.4</v>
      </c>
      <c r="I125" s="92">
        <v>25.7</v>
      </c>
      <c r="J125" s="92">
        <v>125</v>
      </c>
      <c r="K125" s="43"/>
      <c r="L125" s="42"/>
    </row>
    <row r="126" spans="1:12" ht="15" x14ac:dyDescent="0.25">
      <c r="A126" s="24"/>
      <c r="B126" s="16"/>
      <c r="C126" s="11"/>
      <c r="D126" s="7" t="s">
        <v>23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4"/>
      <c r="B127" s="16"/>
      <c r="C127" s="11"/>
      <c r="D127" s="6"/>
      <c r="E127" s="77" t="s">
        <v>90</v>
      </c>
      <c r="F127" s="77">
        <v>20</v>
      </c>
      <c r="G127" s="77">
        <v>0.1</v>
      </c>
      <c r="H127" s="77">
        <v>16.5</v>
      </c>
      <c r="I127" s="77">
        <v>0.2</v>
      </c>
      <c r="J127" s="77">
        <v>149.6</v>
      </c>
      <c r="K127" s="43"/>
      <c r="L127" s="42"/>
    </row>
    <row r="128" spans="1:12" ht="15" x14ac:dyDescent="0.25">
      <c r="A128" s="24"/>
      <c r="B128" s="16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5"/>
      <c r="B129" s="18"/>
      <c r="C129" s="8"/>
      <c r="D129" s="19" t="s">
        <v>33</v>
      </c>
      <c r="E129" s="9"/>
      <c r="F129" s="20">
        <f>SUM(F122:F128)</f>
        <v>545</v>
      </c>
      <c r="G129" s="20">
        <f t="shared" ref="G129" si="42">SUM(G122:G128)</f>
        <v>15.770000000000001</v>
      </c>
      <c r="H129" s="20">
        <f t="shared" ref="H129" si="43">SUM(H122:H128)</f>
        <v>31.8</v>
      </c>
      <c r="I129" s="20">
        <f t="shared" ref="I129" si="44">SUM(I122:I128)</f>
        <v>75.61</v>
      </c>
      <c r="J129" s="20">
        <f t="shared" ref="J129" si="45">SUM(J122:J128)</f>
        <v>648.41999999999996</v>
      </c>
      <c r="K129" s="26"/>
      <c r="L129" s="20">
        <f t="shared" ref="L129:L152" si="46">SUM(L122:L128)</f>
        <v>0</v>
      </c>
    </row>
    <row r="130" spans="1:12" ht="15" x14ac:dyDescent="0.25">
      <c r="A130" s="27">
        <f>A122</f>
        <v>2</v>
      </c>
      <c r="B130" s="14">
        <f>B122</f>
        <v>1</v>
      </c>
      <c r="C130" s="10" t="s">
        <v>24</v>
      </c>
      <c r="D130" s="12" t="s">
        <v>23</v>
      </c>
      <c r="E130" s="62"/>
      <c r="F130" s="62"/>
      <c r="G130" s="62"/>
      <c r="H130" s="62"/>
      <c r="I130" s="62"/>
      <c r="J130" s="62"/>
      <c r="K130" s="43"/>
      <c r="L130" s="42"/>
    </row>
    <row r="131" spans="1:12" ht="15" x14ac:dyDescent="0.25">
      <c r="A131" s="24"/>
      <c r="B131" s="16"/>
      <c r="C131" s="11"/>
      <c r="D131" s="6"/>
      <c r="E131" s="93"/>
      <c r="F131" s="93"/>
      <c r="G131" s="93"/>
      <c r="H131" s="93"/>
      <c r="I131" s="93"/>
      <c r="J131" s="93"/>
      <c r="K131" s="43"/>
      <c r="L131" s="42"/>
    </row>
    <row r="132" spans="1:12" ht="15" x14ac:dyDescent="0.25">
      <c r="A132" s="24"/>
      <c r="B132" s="16"/>
      <c r="C132" s="11"/>
      <c r="D132" s="6"/>
      <c r="E132" s="93"/>
      <c r="F132" s="93"/>
      <c r="G132" s="93"/>
      <c r="H132" s="93"/>
      <c r="I132" s="93"/>
      <c r="J132" s="93"/>
      <c r="K132" s="43"/>
      <c r="L132" s="42"/>
    </row>
    <row r="133" spans="1:12" ht="15" x14ac:dyDescent="0.25">
      <c r="A133" s="25"/>
      <c r="B133" s="18"/>
      <c r="C133" s="8"/>
      <c r="D133" s="19" t="s">
        <v>33</v>
      </c>
      <c r="E133" s="9"/>
      <c r="F133" s="20"/>
      <c r="G133" s="20"/>
      <c r="H133" s="20"/>
      <c r="I133" s="20"/>
      <c r="J133" s="20"/>
      <c r="K133" s="26"/>
      <c r="L133" s="20">
        <f t="shared" ref="L133" ca="1" si="47">SUM(L130:L138)</f>
        <v>0</v>
      </c>
    </row>
    <row r="134" spans="1:12" ht="15" x14ac:dyDescent="0.25">
      <c r="A134" s="27">
        <f>A122</f>
        <v>2</v>
      </c>
      <c r="B134" s="14">
        <f>B122</f>
        <v>1</v>
      </c>
      <c r="C134" s="10" t="s">
        <v>25</v>
      </c>
      <c r="D134" s="7" t="s">
        <v>26</v>
      </c>
      <c r="E134" s="94" t="s">
        <v>64</v>
      </c>
      <c r="F134" s="95">
        <v>100</v>
      </c>
      <c r="G134" s="95">
        <v>1</v>
      </c>
      <c r="H134" s="95">
        <v>10.6</v>
      </c>
      <c r="I134" s="95">
        <v>4.5999999999999996</v>
      </c>
      <c r="J134" s="95">
        <v>113.9</v>
      </c>
      <c r="K134" s="43"/>
      <c r="L134" s="42"/>
    </row>
    <row r="135" spans="1:12" ht="15" x14ac:dyDescent="0.25">
      <c r="A135" s="24"/>
      <c r="B135" s="16"/>
      <c r="C135" s="11"/>
      <c r="D135" s="7" t="s">
        <v>27</v>
      </c>
      <c r="E135" s="94" t="s">
        <v>65</v>
      </c>
      <c r="F135" s="95">
        <v>250</v>
      </c>
      <c r="G135" s="95">
        <v>1.9</v>
      </c>
      <c r="H135" s="95">
        <v>6.7</v>
      </c>
      <c r="I135" s="95">
        <v>10.8</v>
      </c>
      <c r="J135" s="95">
        <v>111.1</v>
      </c>
      <c r="K135" s="43"/>
      <c r="L135" s="42"/>
    </row>
    <row r="136" spans="1:12" ht="15" x14ac:dyDescent="0.25">
      <c r="A136" s="24"/>
      <c r="B136" s="16"/>
      <c r="C136" s="11"/>
      <c r="D136" s="7" t="s">
        <v>28</v>
      </c>
      <c r="E136" s="94" t="s">
        <v>66</v>
      </c>
      <c r="F136" s="95">
        <v>120</v>
      </c>
      <c r="G136" s="95">
        <v>6.7</v>
      </c>
      <c r="H136" s="95">
        <v>6.2</v>
      </c>
      <c r="I136" s="95">
        <v>3.3</v>
      </c>
      <c r="J136" s="95">
        <v>96.1</v>
      </c>
      <c r="K136" s="43"/>
      <c r="L136" s="42"/>
    </row>
    <row r="137" spans="1:12" ht="15" x14ac:dyDescent="0.25">
      <c r="A137" s="24"/>
      <c r="B137" s="16"/>
      <c r="C137" s="11"/>
      <c r="D137" s="7" t="s">
        <v>29</v>
      </c>
      <c r="E137" s="94" t="s">
        <v>48</v>
      </c>
      <c r="F137" s="95">
        <v>230</v>
      </c>
      <c r="G137" s="95">
        <v>4.3</v>
      </c>
      <c r="H137" s="95">
        <v>8.1</v>
      </c>
      <c r="I137" s="95">
        <v>31.1</v>
      </c>
      <c r="J137" s="95">
        <v>213.9</v>
      </c>
      <c r="K137" s="43"/>
      <c r="L137" s="42"/>
    </row>
    <row r="138" spans="1:12" ht="15" x14ac:dyDescent="0.25">
      <c r="A138" s="24"/>
      <c r="B138" s="16"/>
      <c r="C138" s="11"/>
      <c r="D138" s="7" t="s">
        <v>30</v>
      </c>
      <c r="E138" s="94" t="s">
        <v>41</v>
      </c>
      <c r="F138" s="122">
        <v>200</v>
      </c>
      <c r="G138" s="122">
        <v>0.6</v>
      </c>
      <c r="H138" s="122"/>
      <c r="I138" s="122">
        <v>27.9</v>
      </c>
      <c r="J138" s="122">
        <v>113.8</v>
      </c>
      <c r="K138" s="43">
        <v>255</v>
      </c>
      <c r="L138" s="42"/>
    </row>
    <row r="139" spans="1:12" ht="15" x14ac:dyDescent="0.25">
      <c r="A139" s="24"/>
      <c r="B139" s="16"/>
      <c r="C139" s="11"/>
      <c r="D139" s="7" t="s">
        <v>31</v>
      </c>
      <c r="E139" s="94" t="s">
        <v>44</v>
      </c>
      <c r="F139" s="95">
        <v>50</v>
      </c>
      <c r="G139" s="95">
        <v>3.7</v>
      </c>
      <c r="H139" s="95">
        <v>1.4</v>
      </c>
      <c r="I139" s="95">
        <v>25.7</v>
      </c>
      <c r="J139" s="95">
        <v>125</v>
      </c>
      <c r="K139" s="43"/>
      <c r="L139" s="42"/>
    </row>
    <row r="140" spans="1:12" ht="15" x14ac:dyDescent="0.25">
      <c r="A140" s="24"/>
      <c r="B140" s="16"/>
      <c r="C140" s="11"/>
      <c r="D140" s="7" t="s">
        <v>32</v>
      </c>
      <c r="E140" s="94" t="s">
        <v>49</v>
      </c>
      <c r="F140" s="95">
        <v>100</v>
      </c>
      <c r="G140" s="95">
        <v>4.5</v>
      </c>
      <c r="H140" s="95">
        <v>0.9</v>
      </c>
      <c r="I140" s="95">
        <v>34.6</v>
      </c>
      <c r="J140" s="95">
        <v>159.19999999999999</v>
      </c>
      <c r="K140" s="43"/>
      <c r="L140" s="42"/>
    </row>
    <row r="141" spans="1:12" ht="15" x14ac:dyDescent="0.25">
      <c r="A141" s="24"/>
      <c r="B141" s="16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4"/>
      <c r="B142" s="16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5"/>
      <c r="B143" s="18"/>
      <c r="C143" s="8"/>
      <c r="D143" s="19" t="s">
        <v>33</v>
      </c>
      <c r="E143" s="9"/>
      <c r="F143" s="20">
        <f>SUM(F134:F142)</f>
        <v>1050</v>
      </c>
      <c r="G143" s="20">
        <f t="shared" ref="G143" si="48">SUM(G134:G142)</f>
        <v>22.7</v>
      </c>
      <c r="H143" s="20">
        <f t="shared" ref="H143" si="49">SUM(H134:H142)</f>
        <v>33.9</v>
      </c>
      <c r="I143" s="20">
        <f t="shared" ref="I143" si="50">SUM(I134:I142)</f>
        <v>138</v>
      </c>
      <c r="J143" s="20">
        <f t="shared" ref="J143" si="51">SUM(J134:J142)</f>
        <v>933</v>
      </c>
      <c r="K143" s="26"/>
      <c r="L143" s="20">
        <f ca="1">SUM(L140:L143)</f>
        <v>0</v>
      </c>
    </row>
    <row r="144" spans="1:12" ht="15.75" customHeight="1" thickBot="1" x14ac:dyDescent="0.25">
      <c r="A144" s="28">
        <f>A122</f>
        <v>2</v>
      </c>
      <c r="B144" s="29">
        <f>B122</f>
        <v>1</v>
      </c>
      <c r="C144" s="124" t="s">
        <v>4</v>
      </c>
      <c r="D144" s="125"/>
      <c r="E144" s="30"/>
      <c r="F144" s="31" t="e">
        <f>F129+F133+F143+#REF!+#REF!+#REF!</f>
        <v>#REF!</v>
      </c>
      <c r="G144" s="31" t="e">
        <f>G129+G133+G143+#REF!+#REF!+#REF!</f>
        <v>#REF!</v>
      </c>
      <c r="H144" s="31" t="e">
        <f>H129+H133+H143+#REF!+#REF!+#REF!</f>
        <v>#REF!</v>
      </c>
      <c r="I144" s="31" t="e">
        <f>I129+I133+I143+#REF!+#REF!+#REF!</f>
        <v>#REF!</v>
      </c>
      <c r="J144" s="31" t="e">
        <f>J129+J133+J143+#REF!+#REF!+#REF!</f>
        <v>#REF!</v>
      </c>
      <c r="K144" s="32"/>
      <c r="L144" s="31">
        <f ca="1">L129+L133+L143+#REF!+#REF!+#REF!</f>
        <v>0</v>
      </c>
    </row>
    <row r="145" spans="1:12" ht="15" x14ac:dyDescent="0.25">
      <c r="A145" s="15">
        <v>2</v>
      </c>
      <c r="B145" s="16">
        <v>2</v>
      </c>
      <c r="C145" s="23" t="s">
        <v>19</v>
      </c>
      <c r="D145" s="5" t="s">
        <v>20</v>
      </c>
      <c r="E145" s="96" t="s">
        <v>67</v>
      </c>
      <c r="F145" s="97">
        <v>205</v>
      </c>
      <c r="G145" s="97">
        <v>7.7</v>
      </c>
      <c r="H145" s="97">
        <v>8</v>
      </c>
      <c r="I145" s="97">
        <v>34.200000000000003</v>
      </c>
      <c r="J145" s="97">
        <v>240.2</v>
      </c>
      <c r="K145" s="40"/>
      <c r="L145" s="39"/>
    </row>
    <row r="146" spans="1:12" ht="15" x14ac:dyDescent="0.25">
      <c r="A146" s="15"/>
      <c r="B146" s="16"/>
      <c r="C146" s="11"/>
      <c r="D146" s="6"/>
      <c r="E146" s="96" t="s">
        <v>68</v>
      </c>
      <c r="F146" s="97">
        <v>40</v>
      </c>
      <c r="G146" s="97">
        <v>2</v>
      </c>
      <c r="H146" s="97">
        <v>1.8</v>
      </c>
      <c r="I146" s="97">
        <v>0.1</v>
      </c>
      <c r="J146" s="97">
        <v>25.1</v>
      </c>
      <c r="K146" s="43"/>
      <c r="L146" s="42"/>
    </row>
    <row r="147" spans="1:12" ht="15" x14ac:dyDescent="0.25">
      <c r="A147" s="15"/>
      <c r="B147" s="16"/>
      <c r="C147" s="11"/>
      <c r="D147" s="7" t="s">
        <v>21</v>
      </c>
      <c r="E147" s="98" t="s">
        <v>69</v>
      </c>
      <c r="F147" s="98">
        <v>200</v>
      </c>
      <c r="G147" s="98">
        <v>0.1</v>
      </c>
      <c r="H147" s="98" t="s">
        <v>63</v>
      </c>
      <c r="I147" s="98">
        <v>12</v>
      </c>
      <c r="J147" s="98">
        <v>48.6</v>
      </c>
      <c r="K147" s="43"/>
      <c r="L147" s="42"/>
    </row>
    <row r="148" spans="1:12" ht="15" x14ac:dyDescent="0.25">
      <c r="A148" s="15"/>
      <c r="B148" s="16"/>
      <c r="C148" s="11"/>
      <c r="D148" s="7" t="s">
        <v>22</v>
      </c>
      <c r="E148" s="98" t="s">
        <v>44</v>
      </c>
      <c r="F148" s="98">
        <v>100</v>
      </c>
      <c r="G148" s="98">
        <v>3.7</v>
      </c>
      <c r="H148" s="98">
        <v>1.4</v>
      </c>
      <c r="I148" s="98">
        <v>25.7</v>
      </c>
      <c r="J148" s="98">
        <v>125</v>
      </c>
      <c r="K148" s="43"/>
      <c r="L148" s="42"/>
    </row>
    <row r="149" spans="1:12" ht="15" x14ac:dyDescent="0.25">
      <c r="A149" s="15"/>
      <c r="B149" s="16"/>
      <c r="C149" s="11"/>
      <c r="D149" s="7" t="s">
        <v>23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5"/>
      <c r="B150" s="16"/>
      <c r="C150" s="11"/>
      <c r="D150" s="6"/>
      <c r="E150" s="77" t="s">
        <v>90</v>
      </c>
      <c r="F150" s="77">
        <v>20</v>
      </c>
      <c r="G150" s="77">
        <v>0.1</v>
      </c>
      <c r="H150" s="77">
        <v>16.5</v>
      </c>
      <c r="I150" s="77">
        <v>0.2</v>
      </c>
      <c r="J150" s="77">
        <v>149.6</v>
      </c>
      <c r="K150" s="43"/>
      <c r="L150" s="42"/>
    </row>
    <row r="151" spans="1:12" ht="15" x14ac:dyDescent="0.25">
      <c r="A151" s="15"/>
      <c r="B151" s="16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17"/>
      <c r="B152" s="18"/>
      <c r="C152" s="8"/>
      <c r="D152" s="19" t="s">
        <v>33</v>
      </c>
      <c r="E152" s="9"/>
      <c r="F152" s="20">
        <f>SUM(F145:F151)</f>
        <v>565</v>
      </c>
      <c r="G152" s="20">
        <f t="shared" ref="G152" si="52">SUM(G145:G151)</f>
        <v>13.6</v>
      </c>
      <c r="H152" s="20">
        <f t="shared" ref="H152" si="53">SUM(H145:H151)</f>
        <v>27.700000000000003</v>
      </c>
      <c r="I152" s="20">
        <f t="shared" ref="I152" si="54">SUM(I145:I151)</f>
        <v>72.2</v>
      </c>
      <c r="J152" s="20">
        <f t="shared" ref="J152" si="55">SUM(J145:J151)</f>
        <v>588.5</v>
      </c>
      <c r="K152" s="26"/>
      <c r="L152" s="20">
        <f t="shared" si="46"/>
        <v>0</v>
      </c>
    </row>
    <row r="153" spans="1:12" ht="15" x14ac:dyDescent="0.25">
      <c r="A153" s="14">
        <f>A145</f>
        <v>2</v>
      </c>
      <c r="B153" s="14">
        <f>B145</f>
        <v>2</v>
      </c>
      <c r="C153" s="10" t="s">
        <v>24</v>
      </c>
      <c r="D153" s="12" t="s">
        <v>23</v>
      </c>
      <c r="E153" s="63"/>
      <c r="F153" s="63"/>
      <c r="G153" s="63"/>
      <c r="H153" s="63"/>
      <c r="I153" s="63"/>
      <c r="J153" s="63"/>
      <c r="K153" s="43"/>
      <c r="L153" s="42"/>
    </row>
    <row r="154" spans="1:12" ht="15" x14ac:dyDescent="0.25">
      <c r="A154" s="15"/>
      <c r="B154" s="16"/>
      <c r="C154" s="11"/>
      <c r="D154" s="6"/>
      <c r="E154" s="99"/>
      <c r="F154" s="99"/>
      <c r="G154" s="99"/>
      <c r="H154" s="99"/>
      <c r="I154" s="99"/>
      <c r="J154" s="99"/>
      <c r="K154" s="43"/>
      <c r="L154" s="42"/>
    </row>
    <row r="155" spans="1:12" ht="15" x14ac:dyDescent="0.25">
      <c r="A155" s="15"/>
      <c r="B155" s="16"/>
      <c r="C155" s="11"/>
      <c r="D155" s="6"/>
      <c r="E155" s="99"/>
      <c r="F155" s="99"/>
      <c r="G155" s="99"/>
      <c r="H155" s="99"/>
      <c r="I155" s="99"/>
      <c r="J155" s="99"/>
      <c r="K155" s="43"/>
      <c r="L155" s="42"/>
    </row>
    <row r="156" spans="1:12" ht="15" x14ac:dyDescent="0.25">
      <c r="A156" s="17"/>
      <c r="B156" s="18"/>
      <c r="C156" s="8"/>
      <c r="D156" s="19" t="s">
        <v>33</v>
      </c>
      <c r="E156" s="9"/>
      <c r="F156" s="20"/>
      <c r="G156" s="20"/>
      <c r="H156" s="20"/>
      <c r="I156" s="20"/>
      <c r="J156" s="20"/>
      <c r="K156" s="26"/>
      <c r="L156" s="20">
        <f t="shared" ref="L156" ca="1" si="56">SUM(L153:L161)</f>
        <v>0</v>
      </c>
    </row>
    <row r="157" spans="1:12" ht="30" x14ac:dyDescent="0.25">
      <c r="A157" s="14">
        <f>A145</f>
        <v>2</v>
      </c>
      <c r="B157" s="14">
        <f>B145</f>
        <v>2</v>
      </c>
      <c r="C157" s="10" t="s">
        <v>25</v>
      </c>
      <c r="D157" s="7" t="s">
        <v>26</v>
      </c>
      <c r="E157" s="89" t="s">
        <v>87</v>
      </c>
      <c r="F157" s="121">
        <v>100</v>
      </c>
      <c r="G157" s="121">
        <v>1.4</v>
      </c>
      <c r="H157" s="121">
        <v>10.1</v>
      </c>
      <c r="I157" s="121">
        <v>9.1999999999999993</v>
      </c>
      <c r="J157" s="121">
        <v>133.30000000000001</v>
      </c>
      <c r="K157" s="43"/>
      <c r="L157" s="42"/>
    </row>
    <row r="158" spans="1:12" ht="15" x14ac:dyDescent="0.25">
      <c r="A158" s="15"/>
      <c r="B158" s="16"/>
      <c r="C158" s="11"/>
      <c r="D158" s="7" t="s">
        <v>27</v>
      </c>
      <c r="E158" s="121" t="s">
        <v>70</v>
      </c>
      <c r="F158" s="121">
        <v>250</v>
      </c>
      <c r="G158" s="121">
        <v>2.1</v>
      </c>
      <c r="H158" s="121">
        <v>6.3</v>
      </c>
      <c r="I158" s="121">
        <v>10.6</v>
      </c>
      <c r="J158" s="121">
        <v>107.8</v>
      </c>
      <c r="K158" s="43"/>
      <c r="L158" s="42"/>
    </row>
    <row r="159" spans="1:12" ht="15" x14ac:dyDescent="0.25">
      <c r="A159" s="15"/>
      <c r="B159" s="16"/>
      <c r="C159" s="11"/>
      <c r="D159" s="7" t="s">
        <v>28</v>
      </c>
      <c r="E159" s="121" t="s">
        <v>71</v>
      </c>
      <c r="F159" s="121">
        <v>90</v>
      </c>
      <c r="G159" s="121">
        <v>6.7</v>
      </c>
      <c r="H159" s="121">
        <v>7.3</v>
      </c>
      <c r="I159" s="121">
        <v>3.6</v>
      </c>
      <c r="J159" s="121">
        <v>110.5</v>
      </c>
      <c r="K159" s="43"/>
      <c r="L159" s="42"/>
    </row>
    <row r="160" spans="1:12" ht="15" x14ac:dyDescent="0.25">
      <c r="A160" s="15"/>
      <c r="B160" s="16"/>
      <c r="C160" s="11"/>
      <c r="D160" s="7" t="s">
        <v>29</v>
      </c>
      <c r="E160" s="121" t="s">
        <v>48</v>
      </c>
      <c r="F160" s="121">
        <v>230</v>
      </c>
      <c r="G160" s="121">
        <v>4.3</v>
      </c>
      <c r="H160" s="121">
        <v>8.1</v>
      </c>
      <c r="I160" s="121">
        <v>31.1</v>
      </c>
      <c r="J160" s="121">
        <v>113.8</v>
      </c>
      <c r="K160" s="43"/>
      <c r="L160" s="42"/>
    </row>
    <row r="161" spans="1:12" ht="15" x14ac:dyDescent="0.25">
      <c r="A161" s="15"/>
      <c r="B161" s="16"/>
      <c r="C161" s="11"/>
      <c r="D161" s="7" t="s">
        <v>30</v>
      </c>
      <c r="E161" s="100" t="s">
        <v>41</v>
      </c>
      <c r="F161" s="101">
        <v>200</v>
      </c>
      <c r="G161" s="101">
        <v>0.56000000000000005</v>
      </c>
      <c r="H161" s="101"/>
      <c r="I161" s="101">
        <v>27.89</v>
      </c>
      <c r="J161" s="101">
        <v>113.79</v>
      </c>
      <c r="K161" s="43"/>
      <c r="L161" s="42"/>
    </row>
    <row r="162" spans="1:12" ht="15" x14ac:dyDescent="0.25">
      <c r="A162" s="15"/>
      <c r="B162" s="16"/>
      <c r="C162" s="11"/>
      <c r="D162" s="7" t="s">
        <v>31</v>
      </c>
      <c r="E162" s="100" t="s">
        <v>44</v>
      </c>
      <c r="F162" s="101">
        <v>50</v>
      </c>
      <c r="G162" s="101">
        <v>3.7</v>
      </c>
      <c r="H162" s="101">
        <v>1.4</v>
      </c>
      <c r="I162" s="101">
        <v>25.7</v>
      </c>
      <c r="J162" s="101">
        <v>125</v>
      </c>
      <c r="K162" s="43"/>
      <c r="L162" s="42"/>
    </row>
    <row r="163" spans="1:12" ht="15" x14ac:dyDescent="0.25">
      <c r="A163" s="15"/>
      <c r="B163" s="16"/>
      <c r="C163" s="11"/>
      <c r="D163" s="7" t="s">
        <v>32</v>
      </c>
      <c r="E163" s="100" t="s">
        <v>49</v>
      </c>
      <c r="F163" s="101">
        <v>100</v>
      </c>
      <c r="G163" s="101">
        <v>4.5</v>
      </c>
      <c r="H163" s="101">
        <v>0.9</v>
      </c>
      <c r="I163" s="101">
        <v>34.6</v>
      </c>
      <c r="J163" s="101">
        <v>159.19999999999999</v>
      </c>
      <c r="K163" s="43"/>
      <c r="L163" s="42"/>
    </row>
    <row r="164" spans="1:12" ht="15" x14ac:dyDescent="0.25">
      <c r="A164" s="15"/>
      <c r="B164" s="16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5"/>
      <c r="B165" s="16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7"/>
      <c r="B166" s="18"/>
      <c r="C166" s="8"/>
      <c r="D166" s="19" t="s">
        <v>33</v>
      </c>
      <c r="E166" s="9"/>
      <c r="F166" s="20">
        <f>SUM(F157:F165)</f>
        <v>1020</v>
      </c>
      <c r="G166" s="20">
        <f t="shared" ref="G166" si="57">SUM(G157:G165)</f>
        <v>23.26</v>
      </c>
      <c r="H166" s="20">
        <f t="shared" ref="H166" si="58">SUM(H157:H165)</f>
        <v>34.099999999999994</v>
      </c>
      <c r="I166" s="20">
        <f t="shared" ref="I166" si="59">SUM(I157:I165)</f>
        <v>142.69</v>
      </c>
      <c r="J166" s="20">
        <f t="shared" ref="J166" si="60">SUM(J157:J165)</f>
        <v>863.3900000000001</v>
      </c>
      <c r="K166" s="26"/>
      <c r="L166" s="20">
        <f ca="1">SUM(L163:L166)</f>
        <v>0</v>
      </c>
    </row>
    <row r="167" spans="1:12" ht="15.75" customHeight="1" thickBot="1" x14ac:dyDescent="0.25">
      <c r="A167" s="33">
        <f>A145</f>
        <v>2</v>
      </c>
      <c r="B167" s="33">
        <f>B145</f>
        <v>2</v>
      </c>
      <c r="C167" s="124" t="s">
        <v>4</v>
      </c>
      <c r="D167" s="125"/>
      <c r="E167" s="30"/>
      <c r="F167" s="31" t="e">
        <f>F152+F156+F166+#REF!+#REF!+#REF!</f>
        <v>#REF!</v>
      </c>
      <c r="G167" s="31" t="e">
        <f>G152+G156+G166+#REF!+#REF!+#REF!</f>
        <v>#REF!</v>
      </c>
      <c r="H167" s="31" t="e">
        <f>H152+H156+H166+#REF!+#REF!+#REF!</f>
        <v>#REF!</v>
      </c>
      <c r="I167" s="31" t="e">
        <f>I152+I156+I166+#REF!+#REF!+#REF!</f>
        <v>#REF!</v>
      </c>
      <c r="J167" s="31" t="e">
        <f>J152+J156+J166+#REF!+#REF!+#REF!</f>
        <v>#REF!</v>
      </c>
      <c r="K167" s="32"/>
      <c r="L167" s="31">
        <f ca="1">L152+L156+L166+#REF!+#REF!+#REF!</f>
        <v>0</v>
      </c>
    </row>
    <row r="168" spans="1:12" ht="15" x14ac:dyDescent="0.25">
      <c r="A168" s="21">
        <v>2</v>
      </c>
      <c r="B168" s="22">
        <v>3</v>
      </c>
      <c r="C168" s="23" t="s">
        <v>19</v>
      </c>
      <c r="D168" s="5" t="s">
        <v>20</v>
      </c>
      <c r="E168" s="102" t="s">
        <v>72</v>
      </c>
      <c r="F168" s="103">
        <v>205</v>
      </c>
      <c r="G168" s="103">
        <v>6</v>
      </c>
      <c r="H168" s="103">
        <v>7.1</v>
      </c>
      <c r="I168" s="103">
        <v>33.5</v>
      </c>
      <c r="J168" s="103">
        <v>221.7</v>
      </c>
      <c r="K168" s="40"/>
      <c r="L168" s="39"/>
    </row>
    <row r="169" spans="1:12" ht="15" x14ac:dyDescent="0.25">
      <c r="A169" s="24"/>
      <c r="B169" s="16"/>
      <c r="C169" s="11"/>
      <c r="D169" s="6"/>
      <c r="E169" s="102" t="s">
        <v>73</v>
      </c>
      <c r="F169" s="103">
        <v>20</v>
      </c>
      <c r="G169" s="103">
        <v>4.7</v>
      </c>
      <c r="H169" s="103">
        <v>6</v>
      </c>
      <c r="I169" s="103" t="s">
        <v>63</v>
      </c>
      <c r="J169" s="103">
        <v>74.2</v>
      </c>
      <c r="K169" s="43"/>
      <c r="L169" s="42"/>
    </row>
    <row r="170" spans="1:12" ht="15" x14ac:dyDescent="0.25">
      <c r="A170" s="24"/>
      <c r="B170" s="16"/>
      <c r="C170" s="11"/>
      <c r="D170" s="7" t="s">
        <v>21</v>
      </c>
      <c r="E170" s="104" t="s">
        <v>83</v>
      </c>
      <c r="F170" s="122">
        <v>200</v>
      </c>
      <c r="G170" s="122">
        <v>7.0000000000000007E-2</v>
      </c>
      <c r="H170" s="122" t="s">
        <v>85</v>
      </c>
      <c r="I170" s="122">
        <v>15.31</v>
      </c>
      <c r="J170" s="122">
        <v>61.62</v>
      </c>
      <c r="K170" s="43"/>
      <c r="L170" s="42"/>
    </row>
    <row r="171" spans="1:12" ht="15" x14ac:dyDescent="0.25">
      <c r="A171" s="24"/>
      <c r="B171" s="16"/>
      <c r="C171" s="11"/>
      <c r="D171" s="7" t="s">
        <v>22</v>
      </c>
      <c r="E171" s="104" t="s">
        <v>44</v>
      </c>
      <c r="F171" s="104">
        <v>100</v>
      </c>
      <c r="G171" s="104">
        <v>3.7</v>
      </c>
      <c r="H171" s="104">
        <v>1.4</v>
      </c>
      <c r="I171" s="104">
        <v>25.7</v>
      </c>
      <c r="J171" s="104">
        <v>125</v>
      </c>
      <c r="K171" s="43"/>
      <c r="L171" s="42"/>
    </row>
    <row r="172" spans="1:12" ht="15" x14ac:dyDescent="0.25">
      <c r="A172" s="24"/>
      <c r="B172" s="16"/>
      <c r="C172" s="11"/>
      <c r="D172" s="7" t="s">
        <v>23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4"/>
      <c r="B173" s="16"/>
      <c r="C173" s="11"/>
      <c r="D173" s="6"/>
      <c r="E173" s="77" t="s">
        <v>90</v>
      </c>
      <c r="F173" s="77">
        <v>20</v>
      </c>
      <c r="G173" s="77">
        <v>0.1</v>
      </c>
      <c r="H173" s="77">
        <v>16.5</v>
      </c>
      <c r="I173" s="77">
        <v>0.2</v>
      </c>
      <c r="J173" s="77">
        <v>149.6</v>
      </c>
      <c r="K173" s="43"/>
      <c r="L173" s="42"/>
    </row>
    <row r="174" spans="1:12" ht="15" x14ac:dyDescent="0.2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5"/>
      <c r="B175" s="18"/>
      <c r="C175" s="8"/>
      <c r="D175" s="19" t="s">
        <v>33</v>
      </c>
      <c r="E175" s="9"/>
      <c r="F175" s="20">
        <f>SUM(F168:F174)</f>
        <v>545</v>
      </c>
      <c r="G175" s="20">
        <f t="shared" ref="G175" si="61">SUM(G168:G174)</f>
        <v>14.569999999999999</v>
      </c>
      <c r="H175" s="20">
        <f t="shared" ref="H175" si="62">SUM(H168:H174)</f>
        <v>31</v>
      </c>
      <c r="I175" s="20">
        <f t="shared" ref="I175" si="63">SUM(I168:I174)</f>
        <v>74.710000000000008</v>
      </c>
      <c r="J175" s="20">
        <f t="shared" ref="J175" si="64">SUM(J168:J174)</f>
        <v>632.12</v>
      </c>
      <c r="K175" s="26"/>
      <c r="L175" s="20">
        <f t="shared" ref="L175:L198" si="65">SUM(L168:L174)</f>
        <v>0</v>
      </c>
    </row>
    <row r="176" spans="1:12" ht="15" x14ac:dyDescent="0.25">
      <c r="A176" s="27">
        <f>A168</f>
        <v>2</v>
      </c>
      <c r="B176" s="14">
        <f>B168</f>
        <v>3</v>
      </c>
      <c r="C176" s="10" t="s">
        <v>24</v>
      </c>
      <c r="D176" s="12" t="s">
        <v>23</v>
      </c>
      <c r="E176" s="64"/>
      <c r="F176" s="64"/>
      <c r="G176" s="64"/>
      <c r="H176" s="64"/>
      <c r="I176" s="64"/>
      <c r="J176" s="64"/>
      <c r="K176" s="43"/>
      <c r="L176" s="42"/>
    </row>
    <row r="177" spans="1:12" ht="15" x14ac:dyDescent="0.25">
      <c r="A177" s="24"/>
      <c r="B177" s="16"/>
      <c r="C177" s="11"/>
      <c r="D177" s="6"/>
      <c r="E177" s="105"/>
      <c r="F177" s="105"/>
      <c r="G177" s="105"/>
      <c r="H177" s="105"/>
      <c r="I177" s="105"/>
      <c r="J177" s="105"/>
      <c r="K177" s="43"/>
      <c r="L177" s="42"/>
    </row>
    <row r="178" spans="1:12" ht="15" x14ac:dyDescent="0.25">
      <c r="A178" s="24"/>
      <c r="B178" s="16"/>
      <c r="C178" s="11"/>
      <c r="D178" s="6"/>
      <c r="E178" s="105"/>
      <c r="F178" s="105"/>
      <c r="G178" s="105"/>
      <c r="H178" s="105"/>
      <c r="I178" s="105"/>
      <c r="J178" s="105"/>
      <c r="K178" s="43"/>
      <c r="L178" s="42"/>
    </row>
    <row r="179" spans="1:12" ht="15" x14ac:dyDescent="0.25">
      <c r="A179" s="25"/>
      <c r="B179" s="18"/>
      <c r="C179" s="8"/>
      <c r="D179" s="19" t="s">
        <v>33</v>
      </c>
      <c r="E179" s="9"/>
      <c r="F179" s="20"/>
      <c r="G179" s="20"/>
      <c r="H179" s="20"/>
      <c r="I179" s="20"/>
      <c r="J179" s="20"/>
      <c r="K179" s="26"/>
      <c r="L179" s="20">
        <f t="shared" ref="L179" ca="1" si="66">SUM(L176:L184)</f>
        <v>0</v>
      </c>
    </row>
    <row r="180" spans="1:12" ht="15" x14ac:dyDescent="0.25">
      <c r="A180" s="27">
        <f>A168</f>
        <v>2</v>
      </c>
      <c r="B180" s="14">
        <f>B168</f>
        <v>3</v>
      </c>
      <c r="C180" s="10" t="s">
        <v>25</v>
      </c>
      <c r="D180" s="7" t="s">
        <v>26</v>
      </c>
      <c r="E180" s="106" t="s">
        <v>74</v>
      </c>
      <c r="F180" s="107">
        <v>100</v>
      </c>
      <c r="G180" s="107">
        <v>1</v>
      </c>
      <c r="H180" s="107">
        <v>10.6</v>
      </c>
      <c r="I180" s="107">
        <v>4.5999999999999996</v>
      </c>
      <c r="J180" s="107">
        <v>113.9</v>
      </c>
      <c r="K180" s="43"/>
      <c r="L180" s="42"/>
    </row>
    <row r="181" spans="1:12" ht="15" x14ac:dyDescent="0.25">
      <c r="A181" s="24"/>
      <c r="B181" s="16"/>
      <c r="C181" s="11"/>
      <c r="D181" s="7" t="s">
        <v>27</v>
      </c>
      <c r="E181" s="106" t="s">
        <v>52</v>
      </c>
      <c r="F181" s="107">
        <v>250</v>
      </c>
      <c r="G181" s="107">
        <v>2.2999999999999998</v>
      </c>
      <c r="H181" s="107">
        <v>3.9</v>
      </c>
      <c r="I181" s="107">
        <v>13.6</v>
      </c>
      <c r="J181" s="107">
        <v>98.8</v>
      </c>
      <c r="K181" s="43"/>
      <c r="L181" s="42"/>
    </row>
    <row r="182" spans="1:12" ht="15" x14ac:dyDescent="0.25">
      <c r="A182" s="24"/>
      <c r="B182" s="16"/>
      <c r="C182" s="11"/>
      <c r="D182" s="7" t="s">
        <v>28</v>
      </c>
      <c r="E182" s="106" t="s">
        <v>75</v>
      </c>
      <c r="F182" s="107">
        <v>120</v>
      </c>
      <c r="G182" s="107">
        <v>21.7</v>
      </c>
      <c r="H182" s="107">
        <v>24.2</v>
      </c>
      <c r="I182" s="107">
        <v>6.7</v>
      </c>
      <c r="J182" s="107">
        <v>331.5</v>
      </c>
      <c r="K182" s="43"/>
      <c r="L182" s="42"/>
    </row>
    <row r="183" spans="1:12" ht="15" x14ac:dyDescent="0.25">
      <c r="A183" s="24"/>
      <c r="B183" s="16"/>
      <c r="C183" s="11"/>
      <c r="D183" s="7" t="s">
        <v>29</v>
      </c>
      <c r="E183" s="106" t="s">
        <v>61</v>
      </c>
      <c r="F183" s="107">
        <v>200</v>
      </c>
      <c r="G183" s="107">
        <v>3.7</v>
      </c>
      <c r="H183" s="107">
        <v>14.9</v>
      </c>
      <c r="I183" s="107">
        <v>22.6</v>
      </c>
      <c r="J183" s="107">
        <v>239</v>
      </c>
      <c r="K183" s="43"/>
      <c r="L183" s="42"/>
    </row>
    <row r="184" spans="1:12" ht="15" x14ac:dyDescent="0.25">
      <c r="A184" s="24"/>
      <c r="B184" s="16"/>
      <c r="C184" s="11"/>
      <c r="D184" s="7" t="s">
        <v>30</v>
      </c>
      <c r="E184" s="106" t="s">
        <v>41</v>
      </c>
      <c r="F184" s="107">
        <v>200</v>
      </c>
      <c r="G184" s="107">
        <v>0.56000000000000005</v>
      </c>
      <c r="H184" s="107" t="s">
        <v>63</v>
      </c>
      <c r="I184" s="107">
        <v>27.89</v>
      </c>
      <c r="J184" s="107">
        <v>113.79</v>
      </c>
      <c r="K184" s="43"/>
      <c r="L184" s="42"/>
    </row>
    <row r="185" spans="1:12" ht="15" x14ac:dyDescent="0.25">
      <c r="A185" s="24"/>
      <c r="B185" s="16"/>
      <c r="C185" s="11"/>
      <c r="D185" s="7" t="s">
        <v>31</v>
      </c>
      <c r="E185" s="106" t="s">
        <v>44</v>
      </c>
      <c r="F185" s="107">
        <v>50</v>
      </c>
      <c r="G185" s="107">
        <v>3.7</v>
      </c>
      <c r="H185" s="107">
        <v>1.4</v>
      </c>
      <c r="I185" s="107">
        <v>25.7</v>
      </c>
      <c r="J185" s="107">
        <v>125</v>
      </c>
      <c r="K185" s="43"/>
      <c r="L185" s="42"/>
    </row>
    <row r="186" spans="1:12" ht="15" x14ac:dyDescent="0.25">
      <c r="A186" s="24"/>
      <c r="B186" s="16"/>
      <c r="C186" s="11"/>
      <c r="D186" s="7" t="s">
        <v>32</v>
      </c>
      <c r="E186" s="106" t="s">
        <v>49</v>
      </c>
      <c r="F186" s="107">
        <v>100</v>
      </c>
      <c r="G186" s="107">
        <v>4.5</v>
      </c>
      <c r="H186" s="107">
        <v>0.9</v>
      </c>
      <c r="I186" s="107">
        <v>34.6</v>
      </c>
      <c r="J186" s="107">
        <v>159.19999999999999</v>
      </c>
      <c r="K186" s="43"/>
      <c r="L186" s="42"/>
    </row>
    <row r="187" spans="1:12" ht="15" x14ac:dyDescent="0.25">
      <c r="A187" s="24"/>
      <c r="B187" s="16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4"/>
      <c r="B188" s="16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5"/>
      <c r="B189" s="18"/>
      <c r="C189" s="8"/>
      <c r="D189" s="19" t="s">
        <v>33</v>
      </c>
      <c r="E189" s="9"/>
      <c r="F189" s="20">
        <f>SUM(F180:F188)</f>
        <v>1020</v>
      </c>
      <c r="G189" s="20">
        <f t="shared" ref="G189" si="67">SUM(G180:G188)</f>
        <v>37.46</v>
      </c>
      <c r="H189" s="20">
        <f t="shared" ref="H189" si="68">SUM(H180:H188)</f>
        <v>55.9</v>
      </c>
      <c r="I189" s="20">
        <f t="shared" ref="I189" si="69">SUM(I180:I188)</f>
        <v>135.69</v>
      </c>
      <c r="J189" s="20">
        <f t="shared" ref="J189" si="70">SUM(J180:J188)</f>
        <v>1181.19</v>
      </c>
      <c r="K189" s="26"/>
      <c r="L189" s="20">
        <f ca="1">SUM(L186:L189)</f>
        <v>0</v>
      </c>
    </row>
    <row r="190" spans="1:12" ht="15.75" customHeight="1" thickBot="1" x14ac:dyDescent="0.25">
      <c r="A190" s="28">
        <f>A168</f>
        <v>2</v>
      </c>
      <c r="B190" s="29">
        <f>B168</f>
        <v>3</v>
      </c>
      <c r="C190" s="124" t="s">
        <v>4</v>
      </c>
      <c r="D190" s="125"/>
      <c r="E190" s="30"/>
      <c r="F190" s="31" t="e">
        <f>F175+F179+F189+#REF!+#REF!+#REF!</f>
        <v>#REF!</v>
      </c>
      <c r="G190" s="31" t="e">
        <f>G175+G179+G189+#REF!+#REF!+#REF!</f>
        <v>#REF!</v>
      </c>
      <c r="H190" s="31" t="e">
        <f>H175+H179+H189+#REF!+#REF!+#REF!</f>
        <v>#REF!</v>
      </c>
      <c r="I190" s="31" t="e">
        <f>I175+I179+I189+#REF!+#REF!+#REF!</f>
        <v>#REF!</v>
      </c>
      <c r="J190" s="31" t="e">
        <f>J175+J179+J189+#REF!+#REF!+#REF!</f>
        <v>#REF!</v>
      </c>
      <c r="K190" s="32"/>
      <c r="L190" s="31">
        <f ca="1">L175+L179+L189+#REF!+#REF!+#REF!</f>
        <v>0</v>
      </c>
    </row>
    <row r="191" spans="1:12" ht="15" x14ac:dyDescent="0.25">
      <c r="A191" s="21">
        <v>2</v>
      </c>
      <c r="B191" s="22">
        <v>4</v>
      </c>
      <c r="C191" s="23" t="s">
        <v>19</v>
      </c>
      <c r="D191" s="5" t="s">
        <v>20</v>
      </c>
      <c r="E191" s="108" t="s">
        <v>50</v>
      </c>
      <c r="F191" s="109">
        <v>205</v>
      </c>
      <c r="G191" s="109">
        <v>6</v>
      </c>
      <c r="H191" s="109">
        <v>7.9</v>
      </c>
      <c r="I191" s="109">
        <v>30.3</v>
      </c>
      <c r="J191" s="109">
        <v>216.5</v>
      </c>
      <c r="K191" s="40"/>
      <c r="L191" s="39"/>
    </row>
    <row r="192" spans="1:12" ht="15" x14ac:dyDescent="0.25">
      <c r="A192" s="24"/>
      <c r="B192" s="16"/>
      <c r="C192" s="11"/>
      <c r="D192" s="6"/>
      <c r="E192" s="108" t="s">
        <v>90</v>
      </c>
      <c r="F192" s="109">
        <v>20</v>
      </c>
      <c r="G192" s="109">
        <v>0.1</v>
      </c>
      <c r="H192" s="109">
        <v>16.5</v>
      </c>
      <c r="I192" s="109">
        <v>0.2</v>
      </c>
      <c r="J192" s="109">
        <v>149.6</v>
      </c>
      <c r="K192" s="43"/>
      <c r="L192" s="42"/>
    </row>
    <row r="193" spans="1:12" ht="15" x14ac:dyDescent="0.25">
      <c r="A193" s="24"/>
      <c r="B193" s="16"/>
      <c r="C193" s="11"/>
      <c r="D193" s="7" t="s">
        <v>21</v>
      </c>
      <c r="E193" s="110" t="s">
        <v>69</v>
      </c>
      <c r="F193" s="110">
        <v>200</v>
      </c>
      <c r="G193" s="110">
        <v>0.1</v>
      </c>
      <c r="H193" s="110" t="s">
        <v>63</v>
      </c>
      <c r="I193" s="110">
        <v>12</v>
      </c>
      <c r="J193" s="110">
        <v>48.6</v>
      </c>
      <c r="K193" s="43"/>
      <c r="L193" s="42"/>
    </row>
    <row r="194" spans="1:12" ht="15" x14ac:dyDescent="0.25">
      <c r="A194" s="24"/>
      <c r="B194" s="16"/>
      <c r="C194" s="11"/>
      <c r="D194" s="7" t="s">
        <v>22</v>
      </c>
      <c r="E194" s="110" t="s">
        <v>44</v>
      </c>
      <c r="F194" s="110">
        <v>100</v>
      </c>
      <c r="G194" s="110">
        <v>3.7</v>
      </c>
      <c r="H194" s="110">
        <v>1.4</v>
      </c>
      <c r="I194" s="110">
        <v>25.7</v>
      </c>
      <c r="J194" s="110">
        <v>125</v>
      </c>
      <c r="K194" s="43"/>
      <c r="L194" s="42"/>
    </row>
    <row r="195" spans="1:12" ht="15" x14ac:dyDescent="0.25">
      <c r="A195" s="24"/>
      <c r="B195" s="16"/>
      <c r="C195" s="11"/>
      <c r="D195" s="7" t="s">
        <v>23</v>
      </c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6"/>
      <c r="C196" s="11"/>
      <c r="D196" s="6"/>
      <c r="E196" s="111" t="s">
        <v>93</v>
      </c>
      <c r="F196" s="111">
        <v>40</v>
      </c>
      <c r="G196" s="111">
        <v>1.3</v>
      </c>
      <c r="H196" s="111" t="s">
        <v>63</v>
      </c>
      <c r="I196" s="111">
        <v>27.2</v>
      </c>
      <c r="J196" s="111">
        <v>109.2</v>
      </c>
      <c r="K196" s="43"/>
      <c r="L196" s="42"/>
    </row>
    <row r="197" spans="1:12" ht="15" x14ac:dyDescent="0.25">
      <c r="A197" s="24"/>
      <c r="B197" s="16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5"/>
      <c r="B198" s="18"/>
      <c r="C198" s="8"/>
      <c r="D198" s="19" t="s">
        <v>33</v>
      </c>
      <c r="E198" s="9"/>
      <c r="F198" s="20">
        <f>SUM(F191:F197)</f>
        <v>565</v>
      </c>
      <c r="G198" s="20">
        <f t="shared" ref="G198" si="71">SUM(G191:G197)</f>
        <v>11.2</v>
      </c>
      <c r="H198" s="20">
        <f t="shared" ref="H198" si="72">SUM(H191:H197)</f>
        <v>25.799999999999997</v>
      </c>
      <c r="I198" s="20">
        <f t="shared" ref="I198" si="73">SUM(I191:I197)</f>
        <v>95.4</v>
      </c>
      <c r="J198" s="20">
        <f t="shared" ref="J198" si="74">SUM(J191:J197)</f>
        <v>648.90000000000009</v>
      </c>
      <c r="K198" s="26"/>
      <c r="L198" s="20">
        <f t="shared" si="65"/>
        <v>0</v>
      </c>
    </row>
    <row r="199" spans="1:12" ht="15" x14ac:dyDescent="0.25">
      <c r="A199" s="27">
        <f>A191</f>
        <v>2</v>
      </c>
      <c r="B199" s="14">
        <f>B191</f>
        <v>4</v>
      </c>
      <c r="C199" s="10" t="s">
        <v>24</v>
      </c>
      <c r="D199" s="12" t="s">
        <v>23</v>
      </c>
      <c r="E199" s="65"/>
      <c r="F199" s="65"/>
      <c r="G199" s="65"/>
      <c r="H199" s="65"/>
      <c r="I199" s="65"/>
      <c r="J199" s="65"/>
      <c r="K199" s="43"/>
      <c r="L199" s="42"/>
    </row>
    <row r="200" spans="1:12" ht="15" x14ac:dyDescent="0.25">
      <c r="A200" s="24"/>
      <c r="B200" s="16"/>
      <c r="C200" s="11"/>
      <c r="D200" s="6"/>
      <c r="E200" s="112"/>
      <c r="F200" s="112"/>
      <c r="G200" s="112"/>
      <c r="H200" s="112"/>
      <c r="I200" s="112"/>
      <c r="J200" s="112"/>
      <c r="K200" s="43"/>
      <c r="L200" s="42"/>
    </row>
    <row r="201" spans="1:12" ht="15" x14ac:dyDescent="0.25">
      <c r="A201" s="24"/>
      <c r="B201" s="16"/>
      <c r="C201" s="11"/>
      <c r="D201" s="6"/>
      <c r="E201" s="121"/>
      <c r="F201" s="121"/>
      <c r="G201" s="121"/>
      <c r="H201" s="121"/>
      <c r="I201" s="121"/>
      <c r="J201" s="121"/>
      <c r="K201" s="43"/>
      <c r="L201" s="42"/>
    </row>
    <row r="202" spans="1:12" ht="15" x14ac:dyDescent="0.25">
      <c r="A202" s="25"/>
      <c r="B202" s="18"/>
      <c r="C202" s="8"/>
      <c r="D202" s="19" t="s">
        <v>33</v>
      </c>
      <c r="E202" s="9"/>
      <c r="F202" s="20"/>
      <c r="G202" s="20"/>
      <c r="H202" s="20"/>
      <c r="I202" s="20"/>
      <c r="J202" s="20"/>
      <c r="K202" s="26"/>
      <c r="L202" s="20">
        <f t="shared" ref="L202" ca="1" si="75">SUM(L199:L207)</f>
        <v>0</v>
      </c>
    </row>
    <row r="203" spans="1:12" ht="15" x14ac:dyDescent="0.25">
      <c r="A203" s="27">
        <f>A191</f>
        <v>2</v>
      </c>
      <c r="B203" s="14">
        <f>B191</f>
        <v>4</v>
      </c>
      <c r="C203" s="10" t="s">
        <v>25</v>
      </c>
      <c r="D203" s="7" t="s">
        <v>26</v>
      </c>
      <c r="E203" s="121" t="s">
        <v>64</v>
      </c>
      <c r="F203" s="121">
        <v>100</v>
      </c>
      <c r="G203" s="121">
        <v>1</v>
      </c>
      <c r="H203" s="121">
        <v>10.6</v>
      </c>
      <c r="I203" s="121">
        <v>4.5999999999999996</v>
      </c>
      <c r="J203" s="121">
        <v>113.9</v>
      </c>
      <c r="K203" s="43"/>
      <c r="L203" s="42"/>
    </row>
    <row r="204" spans="1:12" ht="15" x14ac:dyDescent="0.25">
      <c r="A204" s="24"/>
      <c r="B204" s="16"/>
      <c r="C204" s="11"/>
      <c r="D204" s="7" t="s">
        <v>27</v>
      </c>
      <c r="E204" s="121" t="s">
        <v>76</v>
      </c>
      <c r="F204" s="121">
        <v>250</v>
      </c>
      <c r="G204" s="121">
        <v>4.0999999999999996</v>
      </c>
      <c r="H204" s="121">
        <v>3.2</v>
      </c>
      <c r="I204" s="121">
        <v>21.8</v>
      </c>
      <c r="J204" s="121">
        <v>131.6</v>
      </c>
      <c r="K204" s="43"/>
      <c r="L204" s="42"/>
    </row>
    <row r="205" spans="1:12" ht="15" x14ac:dyDescent="0.25">
      <c r="A205" s="24"/>
      <c r="B205" s="16"/>
      <c r="C205" s="11"/>
      <c r="D205" s="7" t="s">
        <v>28</v>
      </c>
      <c r="E205" s="121" t="s">
        <v>47</v>
      </c>
      <c r="F205" s="121">
        <v>90</v>
      </c>
      <c r="G205" s="121">
        <v>6.7</v>
      </c>
      <c r="H205" s="121">
        <v>7.3</v>
      </c>
      <c r="I205" s="121">
        <v>3.6</v>
      </c>
      <c r="J205" s="121">
        <v>110.5</v>
      </c>
      <c r="K205" s="43"/>
      <c r="L205" s="42"/>
    </row>
    <row r="206" spans="1:12" ht="15" x14ac:dyDescent="0.25">
      <c r="A206" s="24"/>
      <c r="B206" s="16"/>
      <c r="C206" s="11"/>
      <c r="D206" s="7" t="s">
        <v>29</v>
      </c>
      <c r="E206" s="121" t="s">
        <v>48</v>
      </c>
      <c r="F206" s="121">
        <v>230</v>
      </c>
      <c r="G206" s="121">
        <v>4.3</v>
      </c>
      <c r="H206" s="121">
        <v>8.1</v>
      </c>
      <c r="I206" s="121">
        <v>31.1</v>
      </c>
      <c r="J206" s="121">
        <v>113.8</v>
      </c>
      <c r="K206" s="43"/>
      <c r="L206" s="42"/>
    </row>
    <row r="207" spans="1:12" ht="15" x14ac:dyDescent="0.25">
      <c r="A207" s="24"/>
      <c r="B207" s="16"/>
      <c r="C207" s="11"/>
      <c r="D207" s="7" t="s">
        <v>30</v>
      </c>
      <c r="E207" s="121" t="s">
        <v>41</v>
      </c>
      <c r="F207" s="121">
        <v>200</v>
      </c>
      <c r="G207" s="121">
        <v>0.56000000000000005</v>
      </c>
      <c r="H207" s="121" t="s">
        <v>63</v>
      </c>
      <c r="I207" s="121">
        <v>27.89</v>
      </c>
      <c r="J207" s="121">
        <v>113.79</v>
      </c>
      <c r="K207" s="43"/>
      <c r="L207" s="42"/>
    </row>
    <row r="208" spans="1:12" ht="15" x14ac:dyDescent="0.25">
      <c r="A208" s="24"/>
      <c r="B208" s="16"/>
      <c r="C208" s="11"/>
      <c r="D208" s="7" t="s">
        <v>31</v>
      </c>
      <c r="E208" s="113" t="s">
        <v>44</v>
      </c>
      <c r="F208" s="114">
        <v>50</v>
      </c>
      <c r="G208" s="114">
        <v>3.7</v>
      </c>
      <c r="H208" s="114">
        <v>1.4</v>
      </c>
      <c r="I208" s="114">
        <v>25.7</v>
      </c>
      <c r="J208" s="114">
        <v>125</v>
      </c>
      <c r="K208" s="43"/>
      <c r="L208" s="42"/>
    </row>
    <row r="209" spans="1:12" ht="15" x14ac:dyDescent="0.25">
      <c r="A209" s="24"/>
      <c r="B209" s="16"/>
      <c r="C209" s="11"/>
      <c r="D209" s="7" t="s">
        <v>32</v>
      </c>
      <c r="E209" s="113" t="s">
        <v>49</v>
      </c>
      <c r="F209" s="114">
        <v>100</v>
      </c>
      <c r="G209" s="114">
        <v>4.5</v>
      </c>
      <c r="H209" s="114">
        <v>0.9</v>
      </c>
      <c r="I209" s="114">
        <v>34.6</v>
      </c>
      <c r="J209" s="114">
        <v>159.19999999999999</v>
      </c>
      <c r="K209" s="43"/>
      <c r="L209" s="42"/>
    </row>
    <row r="210" spans="1:12" ht="15" x14ac:dyDescent="0.25">
      <c r="A210" s="24"/>
      <c r="B210" s="16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4"/>
      <c r="B211" s="16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5"/>
      <c r="B212" s="18"/>
      <c r="C212" s="8"/>
      <c r="D212" s="19" t="s">
        <v>33</v>
      </c>
      <c r="E212" s="9"/>
      <c r="F212" s="20">
        <f>SUM(F203:F211)</f>
        <v>1020</v>
      </c>
      <c r="G212" s="20">
        <f t="shared" ref="G212" si="76">SUM(G203:G211)</f>
        <v>24.86</v>
      </c>
      <c r="H212" s="20">
        <f t="shared" ref="H212" si="77">SUM(H203:H211)</f>
        <v>31.5</v>
      </c>
      <c r="I212" s="20">
        <f t="shared" ref="I212" si="78">SUM(I203:I211)</f>
        <v>149.29000000000002</v>
      </c>
      <c r="J212" s="20">
        <f t="shared" ref="J212" si="79">SUM(J203:J211)</f>
        <v>867.79</v>
      </c>
      <c r="K212" s="26"/>
      <c r="L212" s="20">
        <f ca="1">SUM(L209:L212)</f>
        <v>0</v>
      </c>
    </row>
    <row r="213" spans="1:12" ht="15.75" customHeight="1" thickBot="1" x14ac:dyDescent="0.25">
      <c r="A213" s="28">
        <f>A191</f>
        <v>2</v>
      </c>
      <c r="B213" s="29">
        <f>B191</f>
        <v>4</v>
      </c>
      <c r="C213" s="124" t="s">
        <v>4</v>
      </c>
      <c r="D213" s="125"/>
      <c r="E213" s="30"/>
      <c r="F213" s="31" t="e">
        <f>F198+F202+F212+#REF!+#REF!+#REF!</f>
        <v>#REF!</v>
      </c>
      <c r="G213" s="31" t="e">
        <f>G198+G202+G212+#REF!+#REF!+#REF!</f>
        <v>#REF!</v>
      </c>
      <c r="H213" s="31" t="e">
        <f>H198+H202+H212+#REF!+#REF!+#REF!</f>
        <v>#REF!</v>
      </c>
      <c r="I213" s="31" t="e">
        <f>I198+I202+I212+#REF!+#REF!+#REF!</f>
        <v>#REF!</v>
      </c>
      <c r="J213" s="31" t="e">
        <f>J198+J202+J212+#REF!+#REF!+#REF!</f>
        <v>#REF!</v>
      </c>
      <c r="K213" s="32"/>
      <c r="L213" s="31">
        <f ca="1">L198+L202+L212+#REF!+#REF!+#REF!</f>
        <v>0</v>
      </c>
    </row>
    <row r="214" spans="1:12" ht="15" x14ac:dyDescent="0.25">
      <c r="A214" s="21">
        <v>2</v>
      </c>
      <c r="B214" s="22">
        <v>5</v>
      </c>
      <c r="C214" s="23" t="s">
        <v>19</v>
      </c>
      <c r="D214" s="5" t="s">
        <v>20</v>
      </c>
      <c r="E214" s="115" t="s">
        <v>77</v>
      </c>
      <c r="F214" s="116">
        <v>205</v>
      </c>
      <c r="G214" s="116">
        <v>7</v>
      </c>
      <c r="H214" s="116">
        <v>6.5</v>
      </c>
      <c r="I214" s="116">
        <v>38.5</v>
      </c>
      <c r="J214" s="116">
        <v>240.9</v>
      </c>
      <c r="K214" s="40"/>
      <c r="L214" s="39"/>
    </row>
    <row r="215" spans="1:12" ht="15" x14ac:dyDescent="0.25">
      <c r="A215" s="24"/>
      <c r="B215" s="16"/>
      <c r="C215" s="11"/>
      <c r="D215" s="6"/>
      <c r="E215" s="115" t="s">
        <v>73</v>
      </c>
      <c r="F215" s="116">
        <v>20</v>
      </c>
      <c r="G215" s="116">
        <v>4.7</v>
      </c>
      <c r="H215" s="116">
        <v>6</v>
      </c>
      <c r="I215" s="116" t="s">
        <v>63</v>
      </c>
      <c r="J215" s="116">
        <v>74.2</v>
      </c>
      <c r="K215" s="43"/>
      <c r="L215" s="42"/>
    </row>
    <row r="216" spans="1:12" ht="15" x14ac:dyDescent="0.25">
      <c r="A216" s="24"/>
      <c r="B216" s="16"/>
      <c r="C216" s="11"/>
      <c r="D216" s="7" t="s">
        <v>21</v>
      </c>
      <c r="E216" s="117" t="s">
        <v>43</v>
      </c>
      <c r="F216" s="117">
        <v>200</v>
      </c>
      <c r="G216" s="117">
        <v>1.4</v>
      </c>
      <c r="H216" s="117">
        <v>1.6</v>
      </c>
      <c r="I216" s="117">
        <v>17.34</v>
      </c>
      <c r="J216" s="117">
        <v>89.3</v>
      </c>
      <c r="K216" s="43"/>
      <c r="L216" s="42"/>
    </row>
    <row r="217" spans="1:12" ht="15" x14ac:dyDescent="0.25">
      <c r="A217" s="24"/>
      <c r="B217" s="16"/>
      <c r="C217" s="11"/>
      <c r="D217" s="7" t="s">
        <v>22</v>
      </c>
      <c r="E217" s="117" t="s">
        <v>44</v>
      </c>
      <c r="F217" s="117">
        <v>100</v>
      </c>
      <c r="G217" s="117">
        <v>3.7</v>
      </c>
      <c r="H217" s="117">
        <v>1.4</v>
      </c>
      <c r="I217" s="117">
        <v>25.7</v>
      </c>
      <c r="J217" s="117">
        <v>125</v>
      </c>
      <c r="K217" s="43"/>
      <c r="L217" s="42"/>
    </row>
    <row r="218" spans="1:12" ht="15" x14ac:dyDescent="0.25">
      <c r="A218" s="24"/>
      <c r="B218" s="16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4"/>
      <c r="B219" s="16"/>
      <c r="C219" s="11"/>
      <c r="D219" s="6"/>
      <c r="E219" s="77" t="s">
        <v>90</v>
      </c>
      <c r="F219" s="77">
        <v>20</v>
      </c>
      <c r="G219" s="77">
        <v>0.1</v>
      </c>
      <c r="H219" s="77">
        <v>16.5</v>
      </c>
      <c r="I219" s="77">
        <v>0.2</v>
      </c>
      <c r="J219" s="77">
        <v>149.6</v>
      </c>
      <c r="K219" s="43"/>
      <c r="L219" s="42"/>
    </row>
    <row r="220" spans="1:12" ht="15" x14ac:dyDescent="0.25">
      <c r="A220" s="24"/>
      <c r="B220" s="16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5"/>
      <c r="B221" s="18"/>
      <c r="C221" s="8"/>
      <c r="D221" s="19" t="s">
        <v>33</v>
      </c>
      <c r="E221" s="9"/>
      <c r="F221" s="20">
        <f>SUM(F214:F220)</f>
        <v>545</v>
      </c>
      <c r="G221" s="20">
        <f t="shared" ref="G221" si="80">SUM(G214:G220)</f>
        <v>16.900000000000002</v>
      </c>
      <c r="H221" s="20">
        <f t="shared" ref="H221" si="81">SUM(H214:H220)</f>
        <v>32</v>
      </c>
      <c r="I221" s="20">
        <f t="shared" ref="I221" si="82">SUM(I214:I220)</f>
        <v>81.740000000000009</v>
      </c>
      <c r="J221" s="20">
        <f t="shared" ref="J221" si="83">SUM(J214:J220)</f>
        <v>679.00000000000011</v>
      </c>
      <c r="K221" s="26"/>
      <c r="L221" s="20">
        <f t="shared" ref="L221" si="84">SUM(L214:L220)</f>
        <v>0</v>
      </c>
    </row>
    <row r="222" spans="1:12" ht="15" x14ac:dyDescent="0.25">
      <c r="A222" s="27">
        <f>A214</f>
        <v>2</v>
      </c>
      <c r="B222" s="14">
        <f>B214</f>
        <v>5</v>
      </c>
      <c r="C222" s="10" t="s">
        <v>24</v>
      </c>
      <c r="D222" s="12" t="s">
        <v>23</v>
      </c>
      <c r="E222" s="66"/>
      <c r="F222" s="66"/>
      <c r="G222" s="66"/>
      <c r="H222" s="66"/>
      <c r="I222" s="66"/>
      <c r="J222" s="66"/>
      <c r="K222" s="43"/>
      <c r="L222" s="42"/>
    </row>
    <row r="223" spans="1:12" ht="15" x14ac:dyDescent="0.25">
      <c r="A223" s="24"/>
      <c r="B223" s="16"/>
      <c r="C223" s="11"/>
      <c r="D223" s="6"/>
      <c r="E223" s="118"/>
      <c r="F223" s="118"/>
      <c r="G223" s="118"/>
      <c r="H223" s="118"/>
      <c r="I223" s="118"/>
      <c r="J223" s="118"/>
      <c r="K223" s="43"/>
      <c r="L223" s="42"/>
    </row>
    <row r="224" spans="1:12" ht="15" x14ac:dyDescent="0.25">
      <c r="A224" s="24"/>
      <c r="B224" s="16"/>
      <c r="C224" s="11"/>
      <c r="D224" s="6"/>
      <c r="E224" s="118"/>
      <c r="F224" s="118"/>
      <c r="G224" s="121"/>
      <c r="H224" s="121"/>
      <c r="I224" s="121"/>
      <c r="J224" s="121"/>
      <c r="K224" s="43"/>
      <c r="L224" s="42"/>
    </row>
    <row r="225" spans="1:12" ht="15" x14ac:dyDescent="0.25">
      <c r="A225" s="25"/>
      <c r="B225" s="18"/>
      <c r="C225" s="8"/>
      <c r="D225" s="19" t="s">
        <v>33</v>
      </c>
      <c r="E225" s="9"/>
      <c r="F225" s="20"/>
      <c r="G225" s="20"/>
      <c r="H225" s="20"/>
      <c r="I225" s="20"/>
      <c r="J225" s="20"/>
      <c r="K225" s="26"/>
      <c r="L225" s="20">
        <f t="shared" ref="L225" ca="1" si="85">SUM(L222:L230)</f>
        <v>0</v>
      </c>
    </row>
    <row r="226" spans="1:12" ht="15" x14ac:dyDescent="0.25">
      <c r="A226" s="27">
        <f>A214</f>
        <v>2</v>
      </c>
      <c r="B226" s="14">
        <f>B214</f>
        <v>5</v>
      </c>
      <c r="C226" s="10" t="s">
        <v>25</v>
      </c>
      <c r="D226" s="7" t="s">
        <v>26</v>
      </c>
      <c r="E226" s="121" t="s">
        <v>64</v>
      </c>
      <c r="F226" s="121">
        <v>100</v>
      </c>
      <c r="G226" s="121">
        <v>1</v>
      </c>
      <c r="H226" s="121">
        <v>10.6</v>
      </c>
      <c r="I226" s="121">
        <v>4.5999999999999996</v>
      </c>
      <c r="J226" s="121">
        <v>113.9</v>
      </c>
      <c r="K226" s="43"/>
      <c r="L226" s="42"/>
    </row>
    <row r="227" spans="1:12" ht="15" x14ac:dyDescent="0.25">
      <c r="A227" s="24"/>
      <c r="B227" s="16"/>
      <c r="C227" s="11"/>
      <c r="D227" s="7" t="s">
        <v>27</v>
      </c>
      <c r="E227" s="121" t="s">
        <v>78</v>
      </c>
      <c r="F227" s="121">
        <v>250</v>
      </c>
      <c r="G227" s="121">
        <v>2.2999999999999998</v>
      </c>
      <c r="H227" s="121">
        <v>7.7</v>
      </c>
      <c r="I227" s="121">
        <v>15.4</v>
      </c>
      <c r="J227" s="121">
        <v>140.6</v>
      </c>
      <c r="K227" s="43"/>
      <c r="L227" s="42"/>
    </row>
    <row r="228" spans="1:12" ht="15" x14ac:dyDescent="0.25">
      <c r="A228" s="24"/>
      <c r="B228" s="16"/>
      <c r="C228" s="11"/>
      <c r="D228" s="7" t="s">
        <v>28</v>
      </c>
      <c r="E228" s="121" t="s">
        <v>94</v>
      </c>
      <c r="F228" s="121">
        <v>120</v>
      </c>
      <c r="G228" s="121">
        <v>10.6</v>
      </c>
      <c r="H228" s="121">
        <v>10.6</v>
      </c>
      <c r="I228" s="121">
        <v>0.6</v>
      </c>
      <c r="J228" s="121">
        <v>141.5</v>
      </c>
      <c r="K228" s="43"/>
      <c r="L228" s="42"/>
    </row>
    <row r="229" spans="1:12" ht="15" x14ac:dyDescent="0.25">
      <c r="A229" s="24"/>
      <c r="B229" s="16"/>
      <c r="C229" s="11"/>
      <c r="D229" s="7" t="s">
        <v>29</v>
      </c>
      <c r="E229" s="121" t="s">
        <v>79</v>
      </c>
      <c r="F229" s="121">
        <v>200</v>
      </c>
      <c r="G229" s="121">
        <v>5.2</v>
      </c>
      <c r="H229" s="121">
        <v>6.4</v>
      </c>
      <c r="I229" s="121">
        <v>26.8</v>
      </c>
      <c r="J229" s="121">
        <v>141.5</v>
      </c>
      <c r="K229" s="43"/>
      <c r="L229" s="42"/>
    </row>
    <row r="230" spans="1:12" ht="15" x14ac:dyDescent="0.25">
      <c r="A230" s="24"/>
      <c r="B230" s="16"/>
      <c r="C230" s="11"/>
      <c r="D230" s="7" t="s">
        <v>30</v>
      </c>
      <c r="E230" s="121" t="s">
        <v>41</v>
      </c>
      <c r="F230" s="121">
        <v>200</v>
      </c>
      <c r="G230" s="121">
        <v>0.56000000000000005</v>
      </c>
      <c r="H230" s="121" t="s">
        <v>63</v>
      </c>
      <c r="I230" s="121">
        <v>27.89</v>
      </c>
      <c r="J230" s="121">
        <v>113.79</v>
      </c>
      <c r="K230" s="43"/>
      <c r="L230" s="42"/>
    </row>
    <row r="231" spans="1:12" ht="15" x14ac:dyDescent="0.25">
      <c r="A231" s="24"/>
      <c r="B231" s="16"/>
      <c r="C231" s="11"/>
      <c r="D231" s="7" t="s">
        <v>31</v>
      </c>
      <c r="E231" s="119" t="s">
        <v>44</v>
      </c>
      <c r="F231" s="120">
        <v>50</v>
      </c>
      <c r="G231" s="120">
        <v>3.7</v>
      </c>
      <c r="H231" s="120">
        <v>1.4</v>
      </c>
      <c r="I231" s="120">
        <v>25.7</v>
      </c>
      <c r="J231" s="120">
        <v>125</v>
      </c>
      <c r="K231" s="43"/>
      <c r="L231" s="42"/>
    </row>
    <row r="232" spans="1:12" ht="15" x14ac:dyDescent="0.25">
      <c r="A232" s="24"/>
      <c r="B232" s="16"/>
      <c r="C232" s="11"/>
      <c r="D232" s="7" t="s">
        <v>32</v>
      </c>
      <c r="E232" s="119" t="s">
        <v>49</v>
      </c>
      <c r="F232" s="120">
        <v>100</v>
      </c>
      <c r="G232" s="120">
        <v>4.5</v>
      </c>
      <c r="H232" s="120">
        <v>0.9</v>
      </c>
      <c r="I232" s="120">
        <v>34.6</v>
      </c>
      <c r="J232" s="120">
        <v>159.19999999999999</v>
      </c>
      <c r="K232" s="43"/>
      <c r="L232" s="42"/>
    </row>
    <row r="233" spans="1:12" ht="15" x14ac:dyDescent="0.25">
      <c r="A233" s="24"/>
      <c r="B233" s="16"/>
      <c r="C233" s="11"/>
      <c r="D233" s="6"/>
      <c r="E233" s="12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4"/>
      <c r="B234" s="16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5"/>
      <c r="B235" s="18"/>
      <c r="C235" s="8"/>
      <c r="D235" s="19" t="s">
        <v>33</v>
      </c>
      <c r="E235" s="9"/>
      <c r="F235" s="20">
        <f>SUM(F226:F234)</f>
        <v>1020</v>
      </c>
      <c r="G235" s="20">
        <f t="shared" ref="G235" si="86">SUM(G226:G234)</f>
        <v>27.859999999999996</v>
      </c>
      <c r="H235" s="20">
        <f t="shared" ref="H235" si="87">SUM(H226:H234)</f>
        <v>37.599999999999994</v>
      </c>
      <c r="I235" s="20">
        <f t="shared" ref="I235" si="88">SUM(I226:I234)</f>
        <v>135.59</v>
      </c>
      <c r="J235" s="20">
        <f t="shared" ref="J235" si="89">SUM(J226:J234)</f>
        <v>935.49</v>
      </c>
      <c r="K235" s="26"/>
      <c r="L235" s="20">
        <f ca="1">SUM(L232:L235)</f>
        <v>0</v>
      </c>
    </row>
    <row r="236" spans="1:12" ht="15.75" customHeight="1" thickBot="1" x14ac:dyDescent="0.25">
      <c r="A236" s="28">
        <f>A214</f>
        <v>2</v>
      </c>
      <c r="B236" s="29">
        <f>B214</f>
        <v>5</v>
      </c>
      <c r="C236" s="124" t="s">
        <v>4</v>
      </c>
      <c r="D236" s="125"/>
      <c r="E236" s="30"/>
      <c r="F236" s="31" t="e">
        <f>F221+F225+F235+#REF!+#REF!+#REF!</f>
        <v>#REF!</v>
      </c>
      <c r="G236" s="31" t="e">
        <f>G221+G225+G235+#REF!+#REF!+#REF!</f>
        <v>#REF!</v>
      </c>
      <c r="H236" s="31" t="e">
        <f>H221+H225+H235+#REF!+#REF!+#REF!</f>
        <v>#REF!</v>
      </c>
      <c r="I236" s="31" t="e">
        <f>I221+I225+I235+#REF!+#REF!+#REF!</f>
        <v>#REF!</v>
      </c>
      <c r="J236" s="31" t="e">
        <f>J221+J225+J235+#REF!+#REF!+#REF!</f>
        <v>#REF!</v>
      </c>
      <c r="K236" s="32"/>
      <c r="L236" s="31">
        <f ca="1">L221+L225+L235+#REF!+#REF!+#REF!</f>
        <v>0</v>
      </c>
    </row>
  </sheetData>
  <mergeCells count="14">
    <mergeCell ref="C121:D121"/>
    <mergeCell ref="C28:D28"/>
    <mergeCell ref="C1:E1"/>
    <mergeCell ref="H1:K1"/>
    <mergeCell ref="H2:K2"/>
    <mergeCell ref="C51:D51"/>
    <mergeCell ref="C74:D74"/>
    <mergeCell ref="C97:D97"/>
    <mergeCell ref="C120:D120"/>
    <mergeCell ref="C144:D144"/>
    <mergeCell ref="C167:D167"/>
    <mergeCell ref="C190:D190"/>
    <mergeCell ref="C213:D213"/>
    <mergeCell ref="C236:D2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2025-01-29T11:30:34Z</cp:lastPrinted>
  <dcterms:created xsi:type="dcterms:W3CDTF">2022-05-16T14:23:56Z</dcterms:created>
  <dcterms:modified xsi:type="dcterms:W3CDTF">2025-02-14T12:57:47Z</dcterms:modified>
</cp:coreProperties>
</file>